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0.VenelinB\Spas\Mono\"/>
    </mc:Choice>
  </mc:AlternateContent>
  <bookViews>
    <workbookView xWindow="0" yWindow="0" windowWidth="28800" windowHeight="12435"/>
  </bookViews>
  <sheets>
    <sheet name="NormTabl_studentki" sheetId="1" r:id="rId1"/>
  </sheets>
  <definedNames>
    <definedName name="_xlnm.Print_Area" localSheetId="0">NormTabl_studentki!$A$1:$W$58</definedName>
    <definedName name="_xlnm.Print_Titles" localSheetId="0">NormTabl_studentki!$1:$7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1" l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O8" i="1"/>
  <c r="N8" i="1"/>
  <c r="M8" i="1"/>
  <c r="L8" i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K8" i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J8" i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I8" i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H8" i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G8" i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F8" i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E8" i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D8" i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C8" i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</calcChain>
</file>

<file path=xl/sharedStrings.xml><?xml version="1.0" encoding="utf-8"?>
<sst xmlns="http://schemas.openxmlformats.org/spreadsheetml/2006/main" count="25" uniqueCount="23">
  <si>
    <t>Приложение 2. Нормативна таблица за двигателни качества на студентки (данни от м.май 2011 г.)</t>
  </si>
  <si>
    <t>Реални</t>
  </si>
  <si>
    <t>Min</t>
  </si>
  <si>
    <t>резултати</t>
  </si>
  <si>
    <t>Max</t>
  </si>
  <si>
    <t>Прагове:</t>
  </si>
  <si>
    <t>Оценка</t>
  </si>
  <si>
    <t>Точки</t>
  </si>
  <si>
    <t>ОТЛИЧНА</t>
  </si>
  <si>
    <t>23-24</t>
  </si>
  <si>
    <t>29-30</t>
  </si>
  <si>
    <t>МНОГО ДОБРА</t>
  </si>
  <si>
    <t>35-36</t>
  </si>
  <si>
    <t>41-42</t>
  </si>
  <si>
    <t>ДОБРА</t>
  </si>
  <si>
    <t>47-48</t>
  </si>
  <si>
    <t>53-54</t>
  </si>
  <si>
    <t>ЗАДОВОЛИТЕЛНА</t>
  </si>
  <si>
    <t>58-59</t>
  </si>
  <si>
    <t>64-65</t>
  </si>
  <si>
    <t>НЕЗАДОВОЛИТЕЛНА</t>
  </si>
  <si>
    <t>70-71</t>
  </si>
  <si>
    <t>77-78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</si>
</sst>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2" fontId="3" fillId="2" borderId="7" xfId="0" applyNumberFormat="1" applyFont="1" applyFill="1" applyBorder="1"/>
    <xf numFmtId="2" fontId="3" fillId="2" borderId="3" xfId="0" applyNumberFormat="1" applyFont="1" applyFill="1" applyBorder="1"/>
    <xf numFmtId="1" fontId="3" fillId="2" borderId="4" xfId="0" applyNumberFormat="1" applyFont="1" applyFill="1" applyBorder="1"/>
    <xf numFmtId="2" fontId="3" fillId="2" borderId="5" xfId="0" applyNumberFormat="1" applyFont="1" applyFill="1" applyBorder="1"/>
    <xf numFmtId="2" fontId="3" fillId="2" borderId="6" xfId="0" applyNumberFormat="1" applyFont="1" applyFill="1" applyBorder="1"/>
    <xf numFmtId="1" fontId="3" fillId="2" borderId="6" xfId="0" applyNumberFormat="1" applyFont="1" applyFill="1" applyBorder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2" fontId="3" fillId="2" borderId="13" xfId="0" applyNumberFormat="1" applyFont="1" applyFill="1" applyBorder="1"/>
    <xf numFmtId="2" fontId="3" fillId="2" borderId="9" xfId="0" applyNumberFormat="1" applyFont="1" applyFill="1" applyBorder="1"/>
    <xf numFmtId="1" fontId="3" fillId="2" borderId="10" xfId="0" applyNumberFormat="1" applyFont="1" applyFill="1" applyBorder="1"/>
    <xf numFmtId="2" fontId="3" fillId="2" borderId="11" xfId="0" applyNumberFormat="1" applyFont="1" applyFill="1" applyBorder="1"/>
    <xf numFmtId="2" fontId="3" fillId="2" borderId="12" xfId="0" applyNumberFormat="1" applyFont="1" applyFill="1" applyBorder="1"/>
    <xf numFmtId="1" fontId="3" fillId="2" borderId="12" xfId="0" applyNumberFormat="1" applyFont="1" applyFill="1" applyBorder="1"/>
    <xf numFmtId="0" fontId="2" fillId="0" borderId="15" xfId="0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2" fontId="3" fillId="0" borderId="19" xfId="0" applyNumberFormat="1" applyFont="1" applyFill="1" applyBorder="1"/>
    <xf numFmtId="2" fontId="3" fillId="0" borderId="15" xfId="0" applyNumberFormat="1" applyFont="1" applyFill="1" applyBorder="1"/>
    <xf numFmtId="1" fontId="3" fillId="0" borderId="16" xfId="0" applyNumberFormat="1" applyFont="1" applyFill="1" applyBorder="1"/>
    <xf numFmtId="2" fontId="3" fillId="0" borderId="17" xfId="0" applyNumberFormat="1" applyFont="1" applyFill="1" applyBorder="1"/>
    <xf numFmtId="2" fontId="3" fillId="0" borderId="18" xfId="0" applyNumberFormat="1" applyFont="1" applyFill="1" applyBorder="1"/>
    <xf numFmtId="1" fontId="3" fillId="0" borderId="18" xfId="0" applyNumberFormat="1" applyFont="1" applyFill="1" applyBorder="1"/>
    <xf numFmtId="0" fontId="2" fillId="0" borderId="21" xfId="0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2" fontId="3" fillId="0" borderId="25" xfId="0" applyNumberFormat="1" applyFont="1" applyFill="1" applyBorder="1"/>
    <xf numFmtId="2" fontId="3" fillId="0" borderId="21" xfId="0" applyNumberFormat="1" applyFont="1" applyFill="1" applyBorder="1"/>
    <xf numFmtId="1" fontId="3" fillId="0" borderId="22" xfId="0" applyNumberFormat="1" applyFont="1" applyFill="1" applyBorder="1"/>
    <xf numFmtId="2" fontId="3" fillId="0" borderId="23" xfId="0" applyNumberFormat="1" applyFont="1" applyFill="1" applyBorder="1"/>
    <xf numFmtId="2" fontId="3" fillId="0" borderId="24" xfId="0" applyNumberFormat="1" applyFont="1" applyFill="1" applyBorder="1"/>
    <xf numFmtId="1" fontId="3" fillId="0" borderId="24" xfId="0" applyNumberFormat="1" applyFont="1" applyFill="1" applyBorder="1"/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2" fontId="3" fillId="2" borderId="16" xfId="0" applyNumberFormat="1" applyFont="1" applyFill="1" applyBorder="1" applyAlignment="1">
      <alignment horizontal="center" vertical="center"/>
    </xf>
    <xf numFmtId="2" fontId="3" fillId="2" borderId="15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2" fontId="3" fillId="2" borderId="17" xfId="0" applyNumberFormat="1" applyFont="1" applyFill="1" applyBorder="1" applyAlignment="1">
      <alignment horizontal="center" vertical="center"/>
    </xf>
    <xf numFmtId="1" fontId="3" fillId="2" borderId="16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2" fontId="3" fillId="2" borderId="29" xfId="0" applyNumberFormat="1" applyFont="1" applyFill="1" applyBorder="1" applyAlignment="1">
      <alignment horizontal="center" vertical="center"/>
    </xf>
    <xf numFmtId="2" fontId="3" fillId="2" borderId="30" xfId="0" applyNumberFormat="1" applyFont="1" applyFill="1" applyBorder="1" applyAlignment="1">
      <alignment horizontal="center" vertical="center"/>
    </xf>
    <xf numFmtId="164" fontId="3" fillId="2" borderId="29" xfId="0" applyNumberFormat="1" applyFont="1" applyFill="1" applyBorder="1" applyAlignment="1">
      <alignment horizontal="center" vertical="center"/>
    </xf>
    <xf numFmtId="2" fontId="3" fillId="2" borderId="31" xfId="0" applyNumberFormat="1" applyFont="1" applyFill="1" applyBorder="1" applyAlignment="1">
      <alignment horizontal="center" vertical="center"/>
    </xf>
    <xf numFmtId="1" fontId="3" fillId="2" borderId="29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2" fontId="3" fillId="2" borderId="34" xfId="0" applyNumberFormat="1" applyFont="1" applyFill="1" applyBorder="1" applyAlignment="1">
      <alignment horizontal="center" vertical="center"/>
    </xf>
    <xf numFmtId="2" fontId="3" fillId="2" borderId="35" xfId="0" applyNumberFormat="1" applyFont="1" applyFill="1" applyBorder="1" applyAlignment="1">
      <alignment horizontal="center" vertical="center"/>
    </xf>
    <xf numFmtId="164" fontId="3" fillId="2" borderId="34" xfId="0" applyNumberFormat="1" applyFont="1" applyFill="1" applyBorder="1" applyAlignment="1">
      <alignment horizontal="center" vertical="center"/>
    </xf>
    <xf numFmtId="2" fontId="3" fillId="2" borderId="36" xfId="0" applyNumberFormat="1" applyFont="1" applyFill="1" applyBorder="1" applyAlignment="1">
      <alignment horizontal="center" vertical="center"/>
    </xf>
    <xf numFmtId="1" fontId="3" fillId="2" borderId="34" xfId="0" applyNumberFormat="1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2" fontId="7" fillId="3" borderId="29" xfId="0" applyNumberFormat="1" applyFont="1" applyFill="1" applyBorder="1" applyAlignment="1">
      <alignment horizontal="center" vertical="center"/>
    </xf>
    <xf numFmtId="2" fontId="7" fillId="3" borderId="30" xfId="0" applyNumberFormat="1" applyFont="1" applyFill="1" applyBorder="1" applyAlignment="1">
      <alignment horizontal="center" vertical="center"/>
    </xf>
    <xf numFmtId="164" fontId="7" fillId="3" borderId="29" xfId="0" applyNumberFormat="1" applyFont="1" applyFill="1" applyBorder="1" applyAlignment="1">
      <alignment horizontal="center" vertical="center"/>
    </xf>
    <xf numFmtId="2" fontId="7" fillId="3" borderId="31" xfId="0" applyNumberFormat="1" applyFont="1" applyFill="1" applyBorder="1" applyAlignment="1">
      <alignment horizontal="center" vertical="center"/>
    </xf>
    <xf numFmtId="1" fontId="7" fillId="3" borderId="29" xfId="0" applyNumberFormat="1" applyFont="1" applyFill="1" applyBorder="1" applyAlignment="1">
      <alignment horizontal="center" vertical="center"/>
    </xf>
    <xf numFmtId="164" fontId="5" fillId="0" borderId="28" xfId="0" applyNumberFormat="1" applyFont="1" applyFill="1" applyBorder="1" applyAlignment="1">
      <alignment horizontal="center" vertical="center" textRotation="90"/>
    </xf>
    <xf numFmtId="164" fontId="5" fillId="0" borderId="32" xfId="0" applyNumberFormat="1" applyFont="1" applyFill="1" applyBorder="1" applyAlignment="1">
      <alignment horizontal="center" vertical="center" textRotation="90"/>
    </xf>
    <xf numFmtId="164" fontId="5" fillId="0" borderId="16" xfId="0" applyNumberFormat="1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tabSelected="1" zoomScale="120" zoomScaleNormal="120" workbookViewId="0">
      <selection sqref="A1:W1"/>
    </sheetView>
  </sheetViews>
  <sheetFormatPr defaultColWidth="10.7109375" defaultRowHeight="15" x14ac:dyDescent="0.25"/>
  <cols>
    <col min="1" max="1" width="9.7109375" customWidth="1"/>
    <col min="2" max="23" width="8.28515625" customWidth="1"/>
    <col min="24" max="24" width="1" customWidth="1"/>
  </cols>
  <sheetData>
    <row r="1" spans="1:23" ht="15.75" x14ac:dyDescent="0.2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</row>
    <row r="2" spans="1:23" ht="16.5" customHeight="1" thickBot="1" x14ac:dyDescent="0.3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</row>
    <row r="3" spans="1:23" ht="15" customHeight="1" x14ac:dyDescent="0.25">
      <c r="A3" s="1" t="s">
        <v>1</v>
      </c>
      <c r="B3" s="2" t="s">
        <v>2</v>
      </c>
      <c r="C3" s="3">
        <v>60.5</v>
      </c>
      <c r="D3" s="4">
        <v>16</v>
      </c>
      <c r="E3" s="5">
        <v>8.1999999999999993</v>
      </c>
      <c r="F3" s="6">
        <v>0.5</v>
      </c>
      <c r="G3" s="7">
        <v>56.6</v>
      </c>
      <c r="H3" s="8">
        <v>20</v>
      </c>
      <c r="I3" s="9">
        <v>67</v>
      </c>
      <c r="J3" s="10">
        <v>34.839999999999996</v>
      </c>
      <c r="K3" s="11">
        <v>1.59859375</v>
      </c>
      <c r="L3" s="11">
        <v>92.79</v>
      </c>
      <c r="M3" s="12">
        <v>0</v>
      </c>
      <c r="N3" s="12">
        <v>0</v>
      </c>
      <c r="O3" s="12">
        <v>0</v>
      </c>
      <c r="P3" s="12">
        <v>0</v>
      </c>
      <c r="Q3" s="12">
        <v>0</v>
      </c>
      <c r="R3" s="11">
        <v>44.884999999999998</v>
      </c>
      <c r="S3" s="12">
        <v>0</v>
      </c>
      <c r="T3" s="12">
        <v>0</v>
      </c>
      <c r="U3" s="12">
        <v>20</v>
      </c>
      <c r="V3" s="12">
        <v>0</v>
      </c>
      <c r="W3" s="12">
        <v>0</v>
      </c>
    </row>
    <row r="4" spans="1:23" ht="15" customHeight="1" thickBot="1" x14ac:dyDescent="0.3">
      <c r="A4" s="13" t="s">
        <v>3</v>
      </c>
      <c r="B4" s="14" t="s">
        <v>4</v>
      </c>
      <c r="C4" s="15">
        <v>98.7</v>
      </c>
      <c r="D4" s="16">
        <v>34</v>
      </c>
      <c r="E4" s="17">
        <v>15.5</v>
      </c>
      <c r="F4" s="18">
        <v>1.9</v>
      </c>
      <c r="G4" s="19">
        <v>109.6</v>
      </c>
      <c r="H4" s="20">
        <v>54</v>
      </c>
      <c r="I4" s="21">
        <v>177</v>
      </c>
      <c r="J4" s="22">
        <v>145.63</v>
      </c>
      <c r="K4" s="23">
        <v>5.0410937499999999</v>
      </c>
      <c r="L4" s="23">
        <v>143.96</v>
      </c>
      <c r="M4" s="24">
        <v>12</v>
      </c>
      <c r="N4" s="24">
        <v>10</v>
      </c>
      <c r="O4" s="24">
        <v>13</v>
      </c>
      <c r="P4" s="24">
        <v>14</v>
      </c>
      <c r="Q4" s="24">
        <v>30</v>
      </c>
      <c r="R4" s="23">
        <v>77.965000000000003</v>
      </c>
      <c r="S4" s="24">
        <v>20</v>
      </c>
      <c r="T4" s="24">
        <v>20</v>
      </c>
      <c r="U4" s="24">
        <v>80</v>
      </c>
      <c r="V4" s="24">
        <v>24</v>
      </c>
      <c r="W4" s="24">
        <v>24</v>
      </c>
    </row>
    <row r="5" spans="1:23" ht="15" customHeight="1" thickTop="1" x14ac:dyDescent="0.25">
      <c r="A5" s="92" t="s">
        <v>5</v>
      </c>
      <c r="B5" s="25" t="s">
        <v>2</v>
      </c>
      <c r="C5" s="26">
        <v>61.1</v>
      </c>
      <c r="D5" s="27">
        <v>18</v>
      </c>
      <c r="E5" s="28">
        <v>8.4</v>
      </c>
      <c r="F5" s="29">
        <v>0.7</v>
      </c>
      <c r="G5" s="30">
        <v>56.9</v>
      </c>
      <c r="H5" s="31">
        <v>20</v>
      </c>
      <c r="I5" s="32">
        <v>72</v>
      </c>
      <c r="J5" s="33">
        <v>35.31</v>
      </c>
      <c r="K5" s="34">
        <v>1.6693750000000001</v>
      </c>
      <c r="L5" s="34">
        <v>95.72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4">
        <v>53.03</v>
      </c>
      <c r="S5" s="35">
        <v>0</v>
      </c>
      <c r="T5" s="35">
        <v>0</v>
      </c>
      <c r="U5" s="35">
        <v>20</v>
      </c>
      <c r="V5" s="35">
        <v>0</v>
      </c>
      <c r="W5" s="35">
        <v>0</v>
      </c>
    </row>
    <row r="6" spans="1:23" ht="15" customHeight="1" thickBot="1" x14ac:dyDescent="0.3">
      <c r="A6" s="93"/>
      <c r="B6" s="36" t="s">
        <v>4</v>
      </c>
      <c r="C6" s="37">
        <v>88.9</v>
      </c>
      <c r="D6" s="38">
        <v>32</v>
      </c>
      <c r="E6" s="39">
        <v>13.9</v>
      </c>
      <c r="F6" s="40">
        <v>1.8</v>
      </c>
      <c r="G6" s="41">
        <v>106.5</v>
      </c>
      <c r="H6" s="42">
        <v>50</v>
      </c>
      <c r="I6" s="43">
        <v>126</v>
      </c>
      <c r="J6" s="44">
        <v>136.9</v>
      </c>
      <c r="K6" s="45">
        <v>3.9203125000000001</v>
      </c>
      <c r="L6" s="45">
        <v>141.04</v>
      </c>
      <c r="M6" s="46">
        <v>12</v>
      </c>
      <c r="N6" s="46">
        <v>10</v>
      </c>
      <c r="O6" s="46">
        <v>13</v>
      </c>
      <c r="P6" s="46">
        <v>14</v>
      </c>
      <c r="Q6" s="46">
        <v>30</v>
      </c>
      <c r="R6" s="45">
        <v>76.704999999999998</v>
      </c>
      <c r="S6" s="46">
        <v>20</v>
      </c>
      <c r="T6" s="46">
        <v>20</v>
      </c>
      <c r="U6" s="46">
        <v>80</v>
      </c>
      <c r="V6" s="46">
        <v>24</v>
      </c>
      <c r="W6" s="46">
        <v>24</v>
      </c>
    </row>
    <row r="7" spans="1:23" ht="15" customHeight="1" thickBot="1" x14ac:dyDescent="0.3">
      <c r="A7" s="47" t="s">
        <v>6</v>
      </c>
      <c r="B7" s="47" t="s">
        <v>7</v>
      </c>
      <c r="C7" s="48">
        <v>1</v>
      </c>
      <c r="D7" s="47">
        <v>2</v>
      </c>
      <c r="E7" s="48">
        <v>3</v>
      </c>
      <c r="F7" s="48">
        <v>4</v>
      </c>
      <c r="G7" s="49">
        <v>5</v>
      </c>
      <c r="H7" s="47">
        <v>6</v>
      </c>
      <c r="I7" s="47">
        <v>7</v>
      </c>
      <c r="J7" s="47">
        <v>8</v>
      </c>
      <c r="K7" s="47">
        <v>9</v>
      </c>
      <c r="L7" s="47">
        <v>10</v>
      </c>
      <c r="M7" s="50">
        <v>11</v>
      </c>
      <c r="N7" s="50">
        <v>12</v>
      </c>
      <c r="O7" s="50">
        <v>13</v>
      </c>
      <c r="P7" s="50">
        <v>14</v>
      </c>
      <c r="Q7" s="50">
        <v>15</v>
      </c>
      <c r="R7" s="47">
        <v>16</v>
      </c>
      <c r="S7" s="50">
        <v>17</v>
      </c>
      <c r="T7" s="50">
        <v>18</v>
      </c>
      <c r="U7" s="50">
        <v>19</v>
      </c>
      <c r="V7" s="50">
        <v>20</v>
      </c>
      <c r="W7" s="50">
        <v>21</v>
      </c>
    </row>
    <row r="8" spans="1:23" ht="14.1" customHeight="1" thickTop="1" x14ac:dyDescent="0.25">
      <c r="A8" s="87" t="s">
        <v>8</v>
      </c>
      <c r="B8" s="51">
        <v>50</v>
      </c>
      <c r="C8" s="52">
        <f>C5</f>
        <v>61.1</v>
      </c>
      <c r="D8" s="52">
        <f>D6</f>
        <v>32</v>
      </c>
      <c r="E8" s="52">
        <f>E5</f>
        <v>8.4</v>
      </c>
      <c r="F8" s="52">
        <f>F6</f>
        <v>1.8</v>
      </c>
      <c r="G8" s="53">
        <f>G5</f>
        <v>56.9</v>
      </c>
      <c r="H8" s="52">
        <f>H5</f>
        <v>20</v>
      </c>
      <c r="I8" s="54">
        <f>I5</f>
        <v>72</v>
      </c>
      <c r="J8" s="55">
        <f>J5</f>
        <v>35.31</v>
      </c>
      <c r="K8" s="52">
        <f>K5</f>
        <v>1.6693750000000001</v>
      </c>
      <c r="L8" s="52">
        <f>L6</f>
        <v>141.04</v>
      </c>
      <c r="M8" s="56">
        <f>M6</f>
        <v>12</v>
      </c>
      <c r="N8" s="56">
        <f>N6</f>
        <v>10</v>
      </c>
      <c r="O8" s="56">
        <f>O6</f>
        <v>13</v>
      </c>
      <c r="P8" s="56">
        <v>14</v>
      </c>
      <c r="Q8" s="56">
        <v>30</v>
      </c>
      <c r="R8" s="52">
        <f>R6</f>
        <v>76.704999999999998</v>
      </c>
      <c r="S8" s="56">
        <v>20</v>
      </c>
      <c r="T8" s="56">
        <v>20</v>
      </c>
      <c r="U8" s="56">
        <v>20</v>
      </c>
      <c r="V8" s="56">
        <v>24</v>
      </c>
      <c r="W8" s="56">
        <v>0</v>
      </c>
    </row>
    <row r="9" spans="1:23" ht="14.1" customHeight="1" x14ac:dyDescent="0.25">
      <c r="A9" s="87"/>
      <c r="B9" s="57">
        <v>49</v>
      </c>
      <c r="C9" s="58">
        <f>C8+(1/50)*(C$6-C$5)</f>
        <v>61.655999999999999</v>
      </c>
      <c r="D9" s="58">
        <f>D8-(1/50)*(D$6-D$5)</f>
        <v>31.72</v>
      </c>
      <c r="E9" s="58">
        <f>E8+(1/50)*(E$6-E$5)</f>
        <v>8.51</v>
      </c>
      <c r="F9" s="58">
        <f>F8-(1/50)*(F$6-F$5)</f>
        <v>1.778</v>
      </c>
      <c r="G9" s="59">
        <f>G8+(1/50)*(G$6-G$5)</f>
        <v>57.891999999999996</v>
      </c>
      <c r="H9" s="58">
        <f>H8+(1/50)*(H$6-H$5)</f>
        <v>20.6</v>
      </c>
      <c r="I9" s="60">
        <f>I8+(1/50)*(I$6-I$5)</f>
        <v>73.08</v>
      </c>
      <c r="J9" s="61">
        <f>J8+(1/50)*(J$6-J$5)</f>
        <v>37.341799999999999</v>
      </c>
      <c r="K9" s="58">
        <f>K8+(1/50)*(K$6-K$5)</f>
        <v>1.7143937500000002</v>
      </c>
      <c r="L9" s="58">
        <f>L8-(1/50)*(L$6-L$5)</f>
        <v>140.1336</v>
      </c>
      <c r="M9" s="62"/>
      <c r="N9" s="62"/>
      <c r="O9" s="62"/>
      <c r="P9" s="62"/>
      <c r="Q9" s="62"/>
      <c r="R9" s="58">
        <f>R8-(1/50)*(R$6-R$5)</f>
        <v>76.231499999999997</v>
      </c>
      <c r="S9" s="62"/>
      <c r="T9" s="62"/>
      <c r="U9" s="62">
        <v>21.2</v>
      </c>
      <c r="V9" s="62"/>
      <c r="W9" s="62"/>
    </row>
    <row r="10" spans="1:23" ht="14.1" customHeight="1" x14ac:dyDescent="0.25">
      <c r="A10" s="87"/>
      <c r="B10" s="63">
        <v>48</v>
      </c>
      <c r="C10" s="64">
        <f t="shared" ref="C10:E25" si="0">C9+(1/50)*(C$6-C$5)</f>
        <v>62.211999999999996</v>
      </c>
      <c r="D10" s="64">
        <f t="shared" ref="D10:F25" si="1">D9-(1/50)*(D$6-D$5)</f>
        <v>31.439999999999998</v>
      </c>
      <c r="E10" s="64">
        <f t="shared" si="0"/>
        <v>8.6199999999999992</v>
      </c>
      <c r="F10" s="64">
        <f t="shared" si="1"/>
        <v>1.756</v>
      </c>
      <c r="G10" s="65">
        <f t="shared" ref="G10:K25" si="2">G9+(1/50)*(G$6-G$5)</f>
        <v>58.883999999999993</v>
      </c>
      <c r="H10" s="64">
        <f t="shared" si="2"/>
        <v>21.200000000000003</v>
      </c>
      <c r="I10" s="66">
        <f t="shared" si="2"/>
        <v>74.16</v>
      </c>
      <c r="J10" s="67">
        <f t="shared" si="2"/>
        <v>39.373599999999996</v>
      </c>
      <c r="K10" s="64">
        <f t="shared" si="2"/>
        <v>1.7594125000000003</v>
      </c>
      <c r="L10" s="64">
        <f t="shared" ref="L10:L58" si="3">L9-(1/50)*(L$6-L$5)</f>
        <v>139.22720000000001</v>
      </c>
      <c r="M10" s="68"/>
      <c r="N10" s="68"/>
      <c r="O10" s="68"/>
      <c r="P10" s="68"/>
      <c r="Q10" s="68">
        <v>29</v>
      </c>
      <c r="R10" s="64">
        <f t="shared" ref="R10:R58" si="4">R9-(1/50)*(R$6-R$5)</f>
        <v>75.757999999999996</v>
      </c>
      <c r="S10" s="68">
        <v>19</v>
      </c>
      <c r="T10" s="68">
        <v>19</v>
      </c>
      <c r="U10" s="68">
        <v>22.4</v>
      </c>
      <c r="V10" s="68">
        <v>23</v>
      </c>
      <c r="W10" s="68">
        <v>1</v>
      </c>
    </row>
    <row r="11" spans="1:23" ht="14.1" customHeight="1" x14ac:dyDescent="0.25">
      <c r="A11" s="87"/>
      <c r="B11" s="57">
        <v>47</v>
      </c>
      <c r="C11" s="58">
        <f t="shared" si="0"/>
        <v>62.767999999999994</v>
      </c>
      <c r="D11" s="58">
        <f t="shared" si="1"/>
        <v>31.159999999999997</v>
      </c>
      <c r="E11" s="58">
        <f t="shared" si="0"/>
        <v>8.7299999999999986</v>
      </c>
      <c r="F11" s="58">
        <f t="shared" si="1"/>
        <v>1.734</v>
      </c>
      <c r="G11" s="59">
        <f t="shared" si="2"/>
        <v>59.875999999999991</v>
      </c>
      <c r="H11" s="58">
        <f t="shared" si="2"/>
        <v>21.800000000000004</v>
      </c>
      <c r="I11" s="60">
        <f t="shared" si="2"/>
        <v>75.239999999999995</v>
      </c>
      <c r="J11" s="61">
        <f t="shared" si="2"/>
        <v>41.405399999999993</v>
      </c>
      <c r="K11" s="58">
        <f t="shared" si="2"/>
        <v>1.8044312500000004</v>
      </c>
      <c r="L11" s="58">
        <f t="shared" si="3"/>
        <v>138.32080000000002</v>
      </c>
      <c r="M11" s="62"/>
      <c r="N11" s="62"/>
      <c r="O11" s="62"/>
      <c r="P11" s="62"/>
      <c r="Q11" s="62">
        <v>28</v>
      </c>
      <c r="R11" s="58">
        <f t="shared" si="4"/>
        <v>75.284499999999994</v>
      </c>
      <c r="S11" s="62"/>
      <c r="T11" s="62"/>
      <c r="U11" s="62" t="s">
        <v>9</v>
      </c>
      <c r="V11" s="62"/>
      <c r="W11" s="62"/>
    </row>
    <row r="12" spans="1:23" ht="14.1" customHeight="1" x14ac:dyDescent="0.25">
      <c r="A12" s="87"/>
      <c r="B12" s="63">
        <v>46</v>
      </c>
      <c r="C12" s="64">
        <f t="shared" si="0"/>
        <v>63.323999999999991</v>
      </c>
      <c r="D12" s="64">
        <f t="shared" si="1"/>
        <v>30.879999999999995</v>
      </c>
      <c r="E12" s="64">
        <f t="shared" si="0"/>
        <v>8.8399999999999981</v>
      </c>
      <c r="F12" s="64">
        <f t="shared" si="1"/>
        <v>1.712</v>
      </c>
      <c r="G12" s="65">
        <f t="shared" si="2"/>
        <v>60.867999999999988</v>
      </c>
      <c r="H12" s="64">
        <f t="shared" si="2"/>
        <v>22.400000000000006</v>
      </c>
      <c r="I12" s="66">
        <f t="shared" si="2"/>
        <v>76.319999999999993</v>
      </c>
      <c r="J12" s="67">
        <f t="shared" si="2"/>
        <v>43.43719999999999</v>
      </c>
      <c r="K12" s="64">
        <f t="shared" si="2"/>
        <v>1.8494500000000005</v>
      </c>
      <c r="L12" s="64">
        <f t="shared" si="3"/>
        <v>137.41440000000003</v>
      </c>
      <c r="M12" s="68">
        <v>11</v>
      </c>
      <c r="N12" s="68"/>
      <c r="O12" s="68">
        <v>12</v>
      </c>
      <c r="P12" s="68">
        <v>13</v>
      </c>
      <c r="Q12" s="68"/>
      <c r="R12" s="64">
        <f t="shared" si="4"/>
        <v>74.810999999999993</v>
      </c>
      <c r="S12" s="68"/>
      <c r="T12" s="68"/>
      <c r="U12" s="68">
        <v>24.799999999999997</v>
      </c>
      <c r="V12" s="68">
        <v>22</v>
      </c>
      <c r="W12" s="68">
        <v>2</v>
      </c>
    </row>
    <row r="13" spans="1:23" ht="14.1" customHeight="1" x14ac:dyDescent="0.25">
      <c r="A13" s="87"/>
      <c r="B13" s="57">
        <v>45</v>
      </c>
      <c r="C13" s="58">
        <f t="shared" si="0"/>
        <v>63.879999999999988</v>
      </c>
      <c r="D13" s="58">
        <f t="shared" si="1"/>
        <v>30.599999999999994</v>
      </c>
      <c r="E13" s="58">
        <f t="shared" si="0"/>
        <v>8.9499999999999975</v>
      </c>
      <c r="F13" s="58">
        <f t="shared" si="1"/>
        <v>1.69</v>
      </c>
      <c r="G13" s="59">
        <f t="shared" si="2"/>
        <v>61.859999999999985</v>
      </c>
      <c r="H13" s="58">
        <f t="shared" si="2"/>
        <v>23.000000000000007</v>
      </c>
      <c r="I13" s="60">
        <f t="shared" si="2"/>
        <v>77.399999999999991</v>
      </c>
      <c r="J13" s="61">
        <f t="shared" si="2"/>
        <v>45.468999999999987</v>
      </c>
      <c r="K13" s="58">
        <f t="shared" si="2"/>
        <v>1.8944687500000006</v>
      </c>
      <c r="L13" s="58">
        <f t="shared" si="3"/>
        <v>136.50800000000004</v>
      </c>
      <c r="M13" s="62"/>
      <c r="N13" s="62">
        <v>9</v>
      </c>
      <c r="O13" s="62"/>
      <c r="P13" s="62"/>
      <c r="Q13" s="62">
        <v>27</v>
      </c>
      <c r="R13" s="58">
        <f t="shared" si="4"/>
        <v>74.337499999999991</v>
      </c>
      <c r="S13" s="62">
        <v>18</v>
      </c>
      <c r="T13" s="62">
        <v>18</v>
      </c>
      <c r="U13" s="62">
        <v>25.999999999999996</v>
      </c>
      <c r="V13" s="62"/>
      <c r="W13" s="62"/>
    </row>
    <row r="14" spans="1:23" ht="14.1" customHeight="1" x14ac:dyDescent="0.25">
      <c r="A14" s="87"/>
      <c r="B14" s="63">
        <v>44</v>
      </c>
      <c r="C14" s="64">
        <f t="shared" si="0"/>
        <v>64.435999999999993</v>
      </c>
      <c r="D14" s="64">
        <f t="shared" si="1"/>
        <v>30.319999999999993</v>
      </c>
      <c r="E14" s="64">
        <f t="shared" si="0"/>
        <v>9.0599999999999969</v>
      </c>
      <c r="F14" s="64">
        <f t="shared" si="1"/>
        <v>1.6679999999999999</v>
      </c>
      <c r="G14" s="65">
        <f t="shared" si="2"/>
        <v>62.851999999999983</v>
      </c>
      <c r="H14" s="64">
        <f t="shared" si="2"/>
        <v>23.600000000000009</v>
      </c>
      <c r="I14" s="66">
        <f t="shared" si="2"/>
        <v>78.47999999999999</v>
      </c>
      <c r="J14" s="67">
        <f t="shared" si="2"/>
        <v>47.500799999999984</v>
      </c>
      <c r="K14" s="64">
        <f t="shared" si="2"/>
        <v>1.9394875000000007</v>
      </c>
      <c r="L14" s="64">
        <f t="shared" si="3"/>
        <v>135.60160000000005</v>
      </c>
      <c r="M14" s="68"/>
      <c r="N14" s="68"/>
      <c r="O14" s="68"/>
      <c r="P14" s="68"/>
      <c r="Q14" s="68"/>
      <c r="R14" s="64">
        <f t="shared" si="4"/>
        <v>73.86399999999999</v>
      </c>
      <c r="S14" s="68"/>
      <c r="T14" s="68"/>
      <c r="U14" s="68">
        <v>27.199999999999996</v>
      </c>
      <c r="V14" s="68">
        <v>21</v>
      </c>
      <c r="W14" s="68">
        <v>3</v>
      </c>
    </row>
    <row r="15" spans="1:23" ht="14.1" customHeight="1" x14ac:dyDescent="0.25">
      <c r="A15" s="87"/>
      <c r="B15" s="57">
        <v>43</v>
      </c>
      <c r="C15" s="58">
        <f t="shared" si="0"/>
        <v>64.99199999999999</v>
      </c>
      <c r="D15" s="58">
        <f t="shared" si="1"/>
        <v>30.039999999999992</v>
      </c>
      <c r="E15" s="58">
        <f t="shared" si="0"/>
        <v>9.1699999999999964</v>
      </c>
      <c r="F15" s="58">
        <f t="shared" si="1"/>
        <v>1.6459999999999999</v>
      </c>
      <c r="G15" s="59">
        <f t="shared" si="2"/>
        <v>63.84399999999998</v>
      </c>
      <c r="H15" s="58">
        <f t="shared" si="2"/>
        <v>24.20000000000001</v>
      </c>
      <c r="I15" s="60">
        <f t="shared" si="2"/>
        <v>79.559999999999988</v>
      </c>
      <c r="J15" s="61">
        <f t="shared" si="2"/>
        <v>49.532599999999981</v>
      </c>
      <c r="K15" s="58">
        <f t="shared" si="2"/>
        <v>1.9845062500000008</v>
      </c>
      <c r="L15" s="58">
        <f t="shared" si="3"/>
        <v>134.69520000000006</v>
      </c>
      <c r="M15" s="62"/>
      <c r="N15" s="62"/>
      <c r="O15" s="62"/>
      <c r="P15" s="62">
        <v>12</v>
      </c>
      <c r="Q15" s="62">
        <v>26</v>
      </c>
      <c r="R15" s="58">
        <f t="shared" si="4"/>
        <v>73.390499999999989</v>
      </c>
      <c r="S15" s="62">
        <v>17</v>
      </c>
      <c r="T15" s="62">
        <v>17</v>
      </c>
      <c r="U15" s="62">
        <v>28.399999999999995</v>
      </c>
      <c r="V15" s="62"/>
      <c r="W15" s="62"/>
    </row>
    <row r="16" spans="1:23" ht="14.1" customHeight="1" x14ac:dyDescent="0.25">
      <c r="A16" s="87"/>
      <c r="B16" s="63">
        <v>42</v>
      </c>
      <c r="C16" s="64">
        <f t="shared" si="0"/>
        <v>65.547999999999988</v>
      </c>
      <c r="D16" s="64">
        <f t="shared" si="1"/>
        <v>29.759999999999991</v>
      </c>
      <c r="E16" s="64">
        <f t="shared" si="0"/>
        <v>9.2799999999999958</v>
      </c>
      <c r="F16" s="64">
        <f t="shared" si="1"/>
        <v>1.6239999999999999</v>
      </c>
      <c r="G16" s="65">
        <f t="shared" si="2"/>
        <v>64.835999999999984</v>
      </c>
      <c r="H16" s="64">
        <f t="shared" si="2"/>
        <v>24.800000000000011</v>
      </c>
      <c r="I16" s="66">
        <f t="shared" si="2"/>
        <v>80.639999999999986</v>
      </c>
      <c r="J16" s="67">
        <f t="shared" si="2"/>
        <v>51.564399999999978</v>
      </c>
      <c r="K16" s="64">
        <f t="shared" si="2"/>
        <v>2.0295250000000009</v>
      </c>
      <c r="L16" s="64">
        <f t="shared" si="3"/>
        <v>133.78880000000007</v>
      </c>
      <c r="M16" s="68">
        <v>10</v>
      </c>
      <c r="N16" s="68"/>
      <c r="O16" s="68">
        <v>11</v>
      </c>
      <c r="P16" s="68"/>
      <c r="Q16" s="68">
        <v>25</v>
      </c>
      <c r="R16" s="64">
        <f t="shared" si="4"/>
        <v>72.916999999999987</v>
      </c>
      <c r="S16" s="68"/>
      <c r="T16" s="68"/>
      <c r="U16" s="68" t="s">
        <v>10</v>
      </c>
      <c r="V16" s="68">
        <v>20</v>
      </c>
      <c r="W16" s="68">
        <v>4</v>
      </c>
    </row>
    <row r="17" spans="1:23" ht="14.1" customHeight="1" thickBot="1" x14ac:dyDescent="0.3">
      <c r="A17" s="88"/>
      <c r="B17" s="69">
        <v>41</v>
      </c>
      <c r="C17" s="70">
        <f t="shared" si="0"/>
        <v>66.103999999999985</v>
      </c>
      <c r="D17" s="70">
        <f t="shared" si="1"/>
        <v>29.47999999999999</v>
      </c>
      <c r="E17" s="70">
        <f t="shared" si="0"/>
        <v>9.3899999999999952</v>
      </c>
      <c r="F17" s="70">
        <f t="shared" si="1"/>
        <v>1.6019999999999999</v>
      </c>
      <c r="G17" s="71">
        <f t="shared" si="2"/>
        <v>65.827999999999989</v>
      </c>
      <c r="H17" s="70">
        <f t="shared" si="2"/>
        <v>25.400000000000013</v>
      </c>
      <c r="I17" s="72">
        <f t="shared" si="2"/>
        <v>81.719999999999985</v>
      </c>
      <c r="J17" s="73">
        <f t="shared" si="2"/>
        <v>53.596199999999975</v>
      </c>
      <c r="K17" s="70">
        <f t="shared" si="2"/>
        <v>2.074543750000001</v>
      </c>
      <c r="L17" s="70">
        <f t="shared" si="3"/>
        <v>132.88240000000008</v>
      </c>
      <c r="M17" s="74"/>
      <c r="N17" s="74"/>
      <c r="O17" s="74"/>
      <c r="P17" s="74"/>
      <c r="Q17" s="74"/>
      <c r="R17" s="70">
        <f t="shared" si="4"/>
        <v>72.443499999999986</v>
      </c>
      <c r="S17" s="74"/>
      <c r="T17" s="74"/>
      <c r="U17" s="74">
        <v>30.799999999999994</v>
      </c>
      <c r="V17" s="74"/>
      <c r="W17" s="74"/>
    </row>
    <row r="18" spans="1:23" ht="14.1" customHeight="1" thickTop="1" x14ac:dyDescent="0.25">
      <c r="A18" s="94" t="s">
        <v>11</v>
      </c>
      <c r="B18" s="75">
        <v>40</v>
      </c>
      <c r="C18" s="76">
        <f t="shared" si="0"/>
        <v>66.659999999999982</v>
      </c>
      <c r="D18" s="76">
        <f t="shared" si="1"/>
        <v>29.199999999999989</v>
      </c>
      <c r="E18" s="76">
        <f t="shared" si="0"/>
        <v>9.4999999999999947</v>
      </c>
      <c r="F18" s="76">
        <f t="shared" si="1"/>
        <v>1.5799999999999998</v>
      </c>
      <c r="G18" s="77">
        <f t="shared" si="2"/>
        <v>66.819999999999993</v>
      </c>
      <c r="H18" s="76">
        <f t="shared" si="2"/>
        <v>26.000000000000014</v>
      </c>
      <c r="I18" s="78">
        <f t="shared" si="2"/>
        <v>82.799999999999983</v>
      </c>
      <c r="J18" s="79">
        <f t="shared" si="2"/>
        <v>55.627999999999972</v>
      </c>
      <c r="K18" s="76">
        <f t="shared" si="2"/>
        <v>2.1195625000000011</v>
      </c>
      <c r="L18" s="76">
        <f t="shared" si="3"/>
        <v>131.97600000000008</v>
      </c>
      <c r="M18" s="80"/>
      <c r="N18" s="80">
        <v>8</v>
      </c>
      <c r="O18" s="80"/>
      <c r="P18" s="80"/>
      <c r="Q18" s="80">
        <v>24</v>
      </c>
      <c r="R18" s="76">
        <f t="shared" si="4"/>
        <v>71.969999999999985</v>
      </c>
      <c r="S18" s="80">
        <v>16</v>
      </c>
      <c r="T18" s="80">
        <v>16</v>
      </c>
      <c r="U18" s="80">
        <v>31.999999999999993</v>
      </c>
      <c r="V18" s="80">
        <v>19</v>
      </c>
      <c r="W18" s="80">
        <v>5</v>
      </c>
    </row>
    <row r="19" spans="1:23" ht="14.1" customHeight="1" x14ac:dyDescent="0.25">
      <c r="A19" s="87"/>
      <c r="B19" s="57">
        <v>39</v>
      </c>
      <c r="C19" s="58">
        <f t="shared" si="0"/>
        <v>67.21599999999998</v>
      </c>
      <c r="D19" s="58">
        <f t="shared" si="1"/>
        <v>28.919999999999987</v>
      </c>
      <c r="E19" s="58">
        <f t="shared" si="0"/>
        <v>9.6099999999999941</v>
      </c>
      <c r="F19" s="58">
        <f t="shared" si="1"/>
        <v>1.5579999999999998</v>
      </c>
      <c r="G19" s="59">
        <f t="shared" si="2"/>
        <v>67.811999999999998</v>
      </c>
      <c r="H19" s="58">
        <f t="shared" si="2"/>
        <v>26.600000000000016</v>
      </c>
      <c r="I19" s="60">
        <f t="shared" si="2"/>
        <v>83.879999999999981</v>
      </c>
      <c r="J19" s="61">
        <f t="shared" si="2"/>
        <v>57.659799999999969</v>
      </c>
      <c r="K19" s="58">
        <f t="shared" si="2"/>
        <v>2.1645812500000012</v>
      </c>
      <c r="L19" s="58">
        <f t="shared" si="3"/>
        <v>131.06960000000009</v>
      </c>
      <c r="M19" s="62"/>
      <c r="N19" s="62"/>
      <c r="O19" s="62">
        <v>10</v>
      </c>
      <c r="P19" s="62">
        <v>11</v>
      </c>
      <c r="Q19" s="62"/>
      <c r="R19" s="58">
        <f t="shared" si="4"/>
        <v>71.496499999999983</v>
      </c>
      <c r="S19" s="62"/>
      <c r="T19" s="62"/>
      <c r="U19" s="62">
        <v>33.199999999999996</v>
      </c>
      <c r="V19" s="62"/>
      <c r="W19" s="62"/>
    </row>
    <row r="20" spans="1:23" ht="14.1" customHeight="1" x14ac:dyDescent="0.25">
      <c r="A20" s="87"/>
      <c r="B20" s="63">
        <v>38</v>
      </c>
      <c r="C20" s="64">
        <f t="shared" si="0"/>
        <v>67.771999999999977</v>
      </c>
      <c r="D20" s="64">
        <f t="shared" si="1"/>
        <v>28.639999999999986</v>
      </c>
      <c r="E20" s="64">
        <f t="shared" si="0"/>
        <v>9.7199999999999935</v>
      </c>
      <c r="F20" s="64">
        <f t="shared" si="1"/>
        <v>1.5359999999999998</v>
      </c>
      <c r="G20" s="65">
        <f t="shared" si="2"/>
        <v>68.804000000000002</v>
      </c>
      <c r="H20" s="64">
        <f t="shared" si="2"/>
        <v>27.200000000000017</v>
      </c>
      <c r="I20" s="66">
        <f t="shared" si="2"/>
        <v>84.95999999999998</v>
      </c>
      <c r="J20" s="67">
        <f t="shared" si="2"/>
        <v>59.691599999999966</v>
      </c>
      <c r="K20" s="64">
        <f t="shared" si="2"/>
        <v>2.2096000000000013</v>
      </c>
      <c r="L20" s="64">
        <f t="shared" si="3"/>
        <v>130.1632000000001</v>
      </c>
      <c r="M20" s="68">
        <v>9</v>
      </c>
      <c r="N20" s="68"/>
      <c r="O20" s="68"/>
      <c r="P20" s="68"/>
      <c r="Q20" s="68">
        <v>23</v>
      </c>
      <c r="R20" s="64">
        <f t="shared" si="4"/>
        <v>71.022999999999982</v>
      </c>
      <c r="S20" s="68">
        <v>15</v>
      </c>
      <c r="T20" s="68">
        <v>15</v>
      </c>
      <c r="U20" s="68">
        <v>34.4</v>
      </c>
      <c r="V20" s="68">
        <v>18</v>
      </c>
      <c r="W20" s="68">
        <v>6</v>
      </c>
    </row>
    <row r="21" spans="1:23" ht="14.1" customHeight="1" x14ac:dyDescent="0.25">
      <c r="A21" s="87"/>
      <c r="B21" s="57">
        <v>37</v>
      </c>
      <c r="C21" s="58">
        <f t="shared" si="0"/>
        <v>68.327999999999975</v>
      </c>
      <c r="D21" s="58">
        <f t="shared" si="1"/>
        <v>28.359999999999985</v>
      </c>
      <c r="E21" s="58">
        <f t="shared" si="0"/>
        <v>9.829999999999993</v>
      </c>
      <c r="F21" s="58">
        <f t="shared" si="1"/>
        <v>1.5139999999999998</v>
      </c>
      <c r="G21" s="59">
        <f t="shared" si="2"/>
        <v>69.796000000000006</v>
      </c>
      <c r="H21" s="58">
        <f t="shared" si="2"/>
        <v>27.800000000000018</v>
      </c>
      <c r="I21" s="60">
        <f t="shared" si="2"/>
        <v>86.039999999999978</v>
      </c>
      <c r="J21" s="61">
        <f t="shared" si="2"/>
        <v>61.723399999999963</v>
      </c>
      <c r="K21" s="58">
        <f t="shared" si="2"/>
        <v>2.2546187500000014</v>
      </c>
      <c r="L21" s="58">
        <f t="shared" si="3"/>
        <v>129.25680000000011</v>
      </c>
      <c r="M21" s="62"/>
      <c r="N21" s="62"/>
      <c r="O21" s="62"/>
      <c r="P21" s="62"/>
      <c r="Q21" s="62">
        <v>22</v>
      </c>
      <c r="R21" s="58">
        <f t="shared" si="4"/>
        <v>70.549499999999981</v>
      </c>
      <c r="S21" s="62"/>
      <c r="T21" s="62"/>
      <c r="U21" s="62" t="s">
        <v>12</v>
      </c>
      <c r="V21" s="62"/>
      <c r="W21" s="62"/>
    </row>
    <row r="22" spans="1:23" ht="14.1" customHeight="1" x14ac:dyDescent="0.25">
      <c r="A22" s="87"/>
      <c r="B22" s="63">
        <v>36</v>
      </c>
      <c r="C22" s="64">
        <f t="shared" si="0"/>
        <v>68.883999999999972</v>
      </c>
      <c r="D22" s="64">
        <f t="shared" si="1"/>
        <v>28.079999999999984</v>
      </c>
      <c r="E22" s="64">
        <f t="shared" si="0"/>
        <v>9.9399999999999924</v>
      </c>
      <c r="F22" s="64">
        <f t="shared" si="1"/>
        <v>1.4919999999999998</v>
      </c>
      <c r="G22" s="65">
        <f t="shared" si="2"/>
        <v>70.788000000000011</v>
      </c>
      <c r="H22" s="64">
        <f t="shared" si="2"/>
        <v>28.40000000000002</v>
      </c>
      <c r="I22" s="66">
        <f t="shared" si="2"/>
        <v>87.119999999999976</v>
      </c>
      <c r="J22" s="67">
        <f t="shared" si="2"/>
        <v>63.755199999999959</v>
      </c>
      <c r="K22" s="64">
        <f t="shared" si="2"/>
        <v>2.2996375000000016</v>
      </c>
      <c r="L22" s="64">
        <f t="shared" si="3"/>
        <v>128.35040000000012</v>
      </c>
      <c r="M22" s="68"/>
      <c r="N22" s="68"/>
      <c r="O22" s="68"/>
      <c r="P22" s="68">
        <v>10</v>
      </c>
      <c r="Q22" s="68"/>
      <c r="R22" s="64">
        <f t="shared" si="4"/>
        <v>70.075999999999979</v>
      </c>
      <c r="S22" s="68"/>
      <c r="T22" s="68"/>
      <c r="U22" s="68">
        <v>36.800000000000004</v>
      </c>
      <c r="V22" s="68"/>
      <c r="W22" s="68"/>
    </row>
    <row r="23" spans="1:23" ht="14.1" customHeight="1" x14ac:dyDescent="0.25">
      <c r="A23" s="87"/>
      <c r="B23" s="57">
        <v>35</v>
      </c>
      <c r="C23" s="58">
        <f t="shared" si="0"/>
        <v>69.439999999999969</v>
      </c>
      <c r="D23" s="58">
        <f t="shared" si="1"/>
        <v>27.799999999999983</v>
      </c>
      <c r="E23" s="58">
        <f t="shared" si="0"/>
        <v>10.049999999999992</v>
      </c>
      <c r="F23" s="58">
        <f t="shared" si="1"/>
        <v>1.4699999999999998</v>
      </c>
      <c r="G23" s="59">
        <f t="shared" si="2"/>
        <v>71.780000000000015</v>
      </c>
      <c r="H23" s="58">
        <f t="shared" si="2"/>
        <v>29.000000000000021</v>
      </c>
      <c r="I23" s="60">
        <f t="shared" si="2"/>
        <v>88.199999999999974</v>
      </c>
      <c r="J23" s="61">
        <f t="shared" si="2"/>
        <v>65.786999999999964</v>
      </c>
      <c r="K23" s="58">
        <f t="shared" si="2"/>
        <v>2.3446562500000017</v>
      </c>
      <c r="L23" s="58">
        <f t="shared" si="3"/>
        <v>127.44400000000012</v>
      </c>
      <c r="M23" s="62"/>
      <c r="N23" s="62">
        <v>7</v>
      </c>
      <c r="O23" s="62">
        <v>9</v>
      </c>
      <c r="P23" s="62"/>
      <c r="Q23" s="62">
        <v>21</v>
      </c>
      <c r="R23" s="58">
        <f t="shared" si="4"/>
        <v>69.602499999999978</v>
      </c>
      <c r="S23" s="62">
        <v>14</v>
      </c>
      <c r="T23" s="62">
        <v>14</v>
      </c>
      <c r="U23" s="62">
        <v>38.000000000000007</v>
      </c>
      <c r="V23" s="62">
        <v>17</v>
      </c>
      <c r="W23" s="62">
        <v>7</v>
      </c>
    </row>
    <row r="24" spans="1:23" ht="14.1" customHeight="1" x14ac:dyDescent="0.25">
      <c r="A24" s="87"/>
      <c r="B24" s="63">
        <v>34</v>
      </c>
      <c r="C24" s="64">
        <f t="shared" si="0"/>
        <v>69.995999999999967</v>
      </c>
      <c r="D24" s="64">
        <f t="shared" si="1"/>
        <v>27.519999999999982</v>
      </c>
      <c r="E24" s="64">
        <f t="shared" si="0"/>
        <v>10.159999999999991</v>
      </c>
      <c r="F24" s="64">
        <f t="shared" si="1"/>
        <v>1.4479999999999997</v>
      </c>
      <c r="G24" s="65">
        <f t="shared" si="2"/>
        <v>72.77200000000002</v>
      </c>
      <c r="H24" s="64">
        <f t="shared" si="2"/>
        <v>29.600000000000023</v>
      </c>
      <c r="I24" s="66">
        <f t="shared" si="2"/>
        <v>89.279999999999973</v>
      </c>
      <c r="J24" s="67">
        <f t="shared" si="2"/>
        <v>67.818799999999968</v>
      </c>
      <c r="K24" s="64">
        <f t="shared" si="2"/>
        <v>2.3896750000000018</v>
      </c>
      <c r="L24" s="64">
        <f t="shared" si="3"/>
        <v>126.53760000000011</v>
      </c>
      <c r="M24" s="68"/>
      <c r="N24" s="68"/>
      <c r="O24" s="68"/>
      <c r="P24" s="68"/>
      <c r="Q24" s="68"/>
      <c r="R24" s="64">
        <f t="shared" si="4"/>
        <v>69.128999999999976</v>
      </c>
      <c r="S24" s="68"/>
      <c r="T24" s="68"/>
      <c r="U24" s="68">
        <v>39.20000000000001</v>
      </c>
      <c r="V24" s="68"/>
      <c r="W24" s="68"/>
    </row>
    <row r="25" spans="1:23" ht="14.1" customHeight="1" x14ac:dyDescent="0.25">
      <c r="A25" s="87"/>
      <c r="B25" s="57">
        <v>33</v>
      </c>
      <c r="C25" s="58">
        <f t="shared" si="0"/>
        <v>70.551999999999964</v>
      </c>
      <c r="D25" s="58">
        <f t="shared" si="1"/>
        <v>27.239999999999981</v>
      </c>
      <c r="E25" s="58">
        <f t="shared" si="0"/>
        <v>10.269999999999991</v>
      </c>
      <c r="F25" s="58">
        <f t="shared" si="1"/>
        <v>1.4259999999999997</v>
      </c>
      <c r="G25" s="59">
        <f t="shared" si="2"/>
        <v>73.764000000000024</v>
      </c>
      <c r="H25" s="58">
        <f t="shared" si="2"/>
        <v>30.200000000000024</v>
      </c>
      <c r="I25" s="60">
        <f t="shared" si="2"/>
        <v>90.359999999999971</v>
      </c>
      <c r="J25" s="61">
        <f t="shared" si="2"/>
        <v>69.850599999999972</v>
      </c>
      <c r="K25" s="58">
        <f t="shared" si="2"/>
        <v>2.4346937500000019</v>
      </c>
      <c r="L25" s="58">
        <f t="shared" si="3"/>
        <v>125.63120000000011</v>
      </c>
      <c r="M25" s="62">
        <v>8</v>
      </c>
      <c r="N25" s="62"/>
      <c r="O25" s="62"/>
      <c r="P25" s="62"/>
      <c r="Q25" s="62">
        <v>20</v>
      </c>
      <c r="R25" s="58">
        <f t="shared" si="4"/>
        <v>68.655499999999975</v>
      </c>
      <c r="S25" s="62">
        <v>13</v>
      </c>
      <c r="T25" s="62">
        <v>13</v>
      </c>
      <c r="U25" s="62">
        <v>40.400000000000013</v>
      </c>
      <c r="V25" s="62">
        <v>16</v>
      </c>
      <c r="W25" s="62">
        <v>8</v>
      </c>
    </row>
    <row r="26" spans="1:23" ht="14.1" customHeight="1" x14ac:dyDescent="0.25">
      <c r="A26" s="87"/>
      <c r="B26" s="63">
        <v>32</v>
      </c>
      <c r="C26" s="64">
        <f t="shared" ref="C26:E37" si="5">C25+(1/50)*(C$6-C$5)</f>
        <v>71.107999999999961</v>
      </c>
      <c r="D26" s="64">
        <f t="shared" ref="D26:F37" si="6">D25-(1/50)*(D$6-D$5)</f>
        <v>26.95999999999998</v>
      </c>
      <c r="E26" s="64">
        <f t="shared" si="5"/>
        <v>10.37999999999999</v>
      </c>
      <c r="F26" s="64">
        <f t="shared" si="6"/>
        <v>1.4039999999999997</v>
      </c>
      <c r="G26" s="65">
        <f t="shared" ref="G26:K37" si="7">G25+(1/50)*(G$6-G$5)</f>
        <v>74.756000000000029</v>
      </c>
      <c r="H26" s="64">
        <f t="shared" si="7"/>
        <v>30.800000000000026</v>
      </c>
      <c r="I26" s="66">
        <f t="shared" si="7"/>
        <v>91.439999999999969</v>
      </c>
      <c r="J26" s="67">
        <f t="shared" si="7"/>
        <v>71.882399999999976</v>
      </c>
      <c r="K26" s="64">
        <f t="shared" si="7"/>
        <v>2.479712500000002</v>
      </c>
      <c r="L26" s="64">
        <f t="shared" si="3"/>
        <v>124.7248000000001</v>
      </c>
      <c r="M26" s="68"/>
      <c r="N26" s="68"/>
      <c r="O26" s="68"/>
      <c r="P26" s="68">
        <v>9</v>
      </c>
      <c r="Q26" s="68">
        <v>19</v>
      </c>
      <c r="R26" s="64">
        <f t="shared" si="4"/>
        <v>68.181999999999974</v>
      </c>
      <c r="S26" s="68"/>
      <c r="T26" s="68"/>
      <c r="U26" s="68" t="s">
        <v>13</v>
      </c>
      <c r="V26" s="68"/>
      <c r="W26" s="68"/>
    </row>
    <row r="27" spans="1:23" ht="14.1" customHeight="1" thickBot="1" x14ac:dyDescent="0.3">
      <c r="A27" s="88"/>
      <c r="B27" s="69">
        <v>31</v>
      </c>
      <c r="C27" s="70">
        <f t="shared" si="5"/>
        <v>71.663999999999959</v>
      </c>
      <c r="D27" s="70">
        <f t="shared" si="6"/>
        <v>26.679999999999978</v>
      </c>
      <c r="E27" s="70">
        <f t="shared" si="5"/>
        <v>10.48999999999999</v>
      </c>
      <c r="F27" s="70">
        <f t="shared" si="6"/>
        <v>1.3819999999999997</v>
      </c>
      <c r="G27" s="71">
        <f t="shared" si="7"/>
        <v>75.748000000000033</v>
      </c>
      <c r="H27" s="70">
        <f t="shared" si="7"/>
        <v>31.400000000000027</v>
      </c>
      <c r="I27" s="72">
        <f t="shared" si="7"/>
        <v>92.519999999999968</v>
      </c>
      <c r="J27" s="73">
        <f t="shared" si="7"/>
        <v>73.91419999999998</v>
      </c>
      <c r="K27" s="70">
        <f t="shared" si="7"/>
        <v>2.5247312500000021</v>
      </c>
      <c r="L27" s="70">
        <f t="shared" si="3"/>
        <v>123.8184000000001</v>
      </c>
      <c r="M27" s="74"/>
      <c r="N27" s="74"/>
      <c r="O27" s="74">
        <v>8</v>
      </c>
      <c r="P27" s="74"/>
      <c r="Q27" s="74"/>
      <c r="R27" s="70">
        <f t="shared" si="4"/>
        <v>67.708499999999972</v>
      </c>
      <c r="S27" s="74"/>
      <c r="T27" s="74"/>
      <c r="U27" s="74">
        <v>42.800000000000018</v>
      </c>
      <c r="V27" s="74">
        <v>15</v>
      </c>
      <c r="W27" s="74">
        <v>9</v>
      </c>
    </row>
    <row r="28" spans="1:23" ht="14.1" customHeight="1" thickTop="1" x14ac:dyDescent="0.25">
      <c r="A28" s="87" t="s">
        <v>14</v>
      </c>
      <c r="B28" s="75">
        <v>30</v>
      </c>
      <c r="C28" s="76">
        <f t="shared" si="5"/>
        <v>72.219999999999956</v>
      </c>
      <c r="D28" s="76">
        <f t="shared" si="6"/>
        <v>26.399999999999977</v>
      </c>
      <c r="E28" s="76">
        <f t="shared" si="5"/>
        <v>10.599999999999989</v>
      </c>
      <c r="F28" s="76">
        <f t="shared" si="6"/>
        <v>1.3599999999999997</v>
      </c>
      <c r="G28" s="77">
        <f t="shared" si="7"/>
        <v>76.740000000000038</v>
      </c>
      <c r="H28" s="76">
        <f t="shared" si="7"/>
        <v>32.000000000000028</v>
      </c>
      <c r="I28" s="78">
        <f t="shared" si="7"/>
        <v>93.599999999999966</v>
      </c>
      <c r="J28" s="79">
        <f t="shared" si="7"/>
        <v>75.945999999999984</v>
      </c>
      <c r="K28" s="76">
        <f t="shared" si="7"/>
        <v>2.5697500000000022</v>
      </c>
      <c r="L28" s="76">
        <f t="shared" si="3"/>
        <v>122.91200000000009</v>
      </c>
      <c r="M28" s="80"/>
      <c r="N28" s="80">
        <v>6</v>
      </c>
      <c r="O28" s="80"/>
      <c r="P28" s="80"/>
      <c r="Q28" s="80">
        <v>18</v>
      </c>
      <c r="R28" s="76">
        <f t="shared" si="4"/>
        <v>67.234999999999971</v>
      </c>
      <c r="S28" s="80">
        <v>12</v>
      </c>
      <c r="T28" s="80">
        <v>12</v>
      </c>
      <c r="U28" s="80">
        <v>44.000000000000021</v>
      </c>
      <c r="V28" s="80"/>
      <c r="W28" s="80"/>
    </row>
    <row r="29" spans="1:23" ht="14.1" customHeight="1" x14ac:dyDescent="0.25">
      <c r="A29" s="87"/>
      <c r="B29" s="57">
        <v>29</v>
      </c>
      <c r="C29" s="58">
        <f t="shared" si="5"/>
        <v>72.775999999999954</v>
      </c>
      <c r="D29" s="58">
        <f t="shared" si="6"/>
        <v>26.119999999999976</v>
      </c>
      <c r="E29" s="58">
        <f t="shared" si="5"/>
        <v>10.709999999999988</v>
      </c>
      <c r="F29" s="58">
        <f t="shared" si="6"/>
        <v>1.3379999999999996</v>
      </c>
      <c r="G29" s="59">
        <f t="shared" si="7"/>
        <v>77.732000000000042</v>
      </c>
      <c r="H29" s="58">
        <f t="shared" si="7"/>
        <v>32.60000000000003</v>
      </c>
      <c r="I29" s="60">
        <f t="shared" si="7"/>
        <v>94.679999999999964</v>
      </c>
      <c r="J29" s="61">
        <f t="shared" si="7"/>
        <v>77.977799999999988</v>
      </c>
      <c r="K29" s="58">
        <f t="shared" si="7"/>
        <v>2.6147687500000023</v>
      </c>
      <c r="L29" s="58">
        <f t="shared" si="3"/>
        <v>122.00560000000009</v>
      </c>
      <c r="M29" s="62">
        <v>7</v>
      </c>
      <c r="N29" s="62"/>
      <c r="O29" s="62"/>
      <c r="P29" s="62">
        <v>8</v>
      </c>
      <c r="Q29" s="62"/>
      <c r="R29" s="58">
        <f t="shared" si="4"/>
        <v>66.76149999999997</v>
      </c>
      <c r="S29" s="62"/>
      <c r="T29" s="62"/>
      <c r="U29" s="62">
        <v>45.200000000000024</v>
      </c>
      <c r="V29" s="62">
        <v>14</v>
      </c>
      <c r="W29" s="62">
        <v>10</v>
      </c>
    </row>
    <row r="30" spans="1:23" ht="14.1" customHeight="1" x14ac:dyDescent="0.25">
      <c r="A30" s="87"/>
      <c r="B30" s="63">
        <v>28</v>
      </c>
      <c r="C30" s="64">
        <f t="shared" si="5"/>
        <v>73.331999999999951</v>
      </c>
      <c r="D30" s="64">
        <f t="shared" si="6"/>
        <v>25.839999999999975</v>
      </c>
      <c r="E30" s="64">
        <f t="shared" si="5"/>
        <v>10.819999999999988</v>
      </c>
      <c r="F30" s="64">
        <f t="shared" si="6"/>
        <v>1.3159999999999996</v>
      </c>
      <c r="G30" s="65">
        <f t="shared" si="7"/>
        <v>78.724000000000046</v>
      </c>
      <c r="H30" s="64">
        <f t="shared" si="7"/>
        <v>33.200000000000031</v>
      </c>
      <c r="I30" s="66">
        <f t="shared" si="7"/>
        <v>95.759999999999962</v>
      </c>
      <c r="J30" s="67">
        <f t="shared" si="7"/>
        <v>80.009599999999992</v>
      </c>
      <c r="K30" s="64">
        <f t="shared" si="7"/>
        <v>2.6597875000000024</v>
      </c>
      <c r="L30" s="64">
        <f t="shared" si="3"/>
        <v>121.09920000000008</v>
      </c>
      <c r="M30" s="68"/>
      <c r="N30" s="68"/>
      <c r="O30" s="68"/>
      <c r="P30" s="68"/>
      <c r="Q30" s="68">
        <v>17</v>
      </c>
      <c r="R30" s="64">
        <f t="shared" si="4"/>
        <v>66.287999999999968</v>
      </c>
      <c r="S30" s="68">
        <v>11</v>
      </c>
      <c r="T30" s="68">
        <v>11</v>
      </c>
      <c r="U30" s="68">
        <v>46.400000000000027</v>
      </c>
      <c r="V30" s="68"/>
      <c r="W30" s="68"/>
    </row>
    <row r="31" spans="1:23" ht="14.1" customHeight="1" x14ac:dyDescent="0.25">
      <c r="A31" s="87"/>
      <c r="B31" s="57">
        <v>27</v>
      </c>
      <c r="C31" s="58">
        <f t="shared" si="5"/>
        <v>73.887999999999948</v>
      </c>
      <c r="D31" s="58">
        <f t="shared" si="6"/>
        <v>25.559999999999974</v>
      </c>
      <c r="E31" s="58">
        <f t="shared" si="5"/>
        <v>10.929999999999987</v>
      </c>
      <c r="F31" s="58">
        <f t="shared" si="6"/>
        <v>1.2939999999999996</v>
      </c>
      <c r="G31" s="59">
        <f t="shared" si="7"/>
        <v>79.716000000000051</v>
      </c>
      <c r="H31" s="58">
        <f t="shared" si="7"/>
        <v>33.800000000000033</v>
      </c>
      <c r="I31" s="60">
        <f t="shared" si="7"/>
        <v>96.839999999999961</v>
      </c>
      <c r="J31" s="61">
        <f t="shared" si="7"/>
        <v>82.041399999999996</v>
      </c>
      <c r="K31" s="58">
        <f t="shared" si="7"/>
        <v>2.7048062500000025</v>
      </c>
      <c r="L31" s="58">
        <f t="shared" si="3"/>
        <v>120.19280000000008</v>
      </c>
      <c r="M31" s="62"/>
      <c r="N31" s="62"/>
      <c r="O31" s="62">
        <v>7</v>
      </c>
      <c r="P31" s="62"/>
      <c r="Q31" s="62">
        <v>16</v>
      </c>
      <c r="R31" s="58">
        <f t="shared" si="4"/>
        <v>65.814499999999967</v>
      </c>
      <c r="S31" s="62"/>
      <c r="T31" s="62"/>
      <c r="U31" s="62" t="s">
        <v>15</v>
      </c>
      <c r="V31" s="62">
        <v>13</v>
      </c>
      <c r="W31" s="62">
        <v>11</v>
      </c>
    </row>
    <row r="32" spans="1:23" ht="14.1" customHeight="1" x14ac:dyDescent="0.25">
      <c r="A32" s="87"/>
      <c r="B32" s="63">
        <v>26</v>
      </c>
      <c r="C32" s="64">
        <f t="shared" si="5"/>
        <v>74.443999999999946</v>
      </c>
      <c r="D32" s="64">
        <f t="shared" si="6"/>
        <v>25.279999999999973</v>
      </c>
      <c r="E32" s="64">
        <f t="shared" si="5"/>
        <v>11.039999999999987</v>
      </c>
      <c r="F32" s="64">
        <f t="shared" si="6"/>
        <v>1.2719999999999996</v>
      </c>
      <c r="G32" s="65">
        <f t="shared" si="7"/>
        <v>80.708000000000055</v>
      </c>
      <c r="H32" s="64">
        <f t="shared" si="7"/>
        <v>34.400000000000034</v>
      </c>
      <c r="I32" s="66">
        <f t="shared" si="7"/>
        <v>97.919999999999959</v>
      </c>
      <c r="J32" s="67">
        <f t="shared" si="7"/>
        <v>84.0732</v>
      </c>
      <c r="K32" s="64">
        <f t="shared" si="7"/>
        <v>2.7498250000000026</v>
      </c>
      <c r="L32" s="64">
        <f t="shared" si="3"/>
        <v>119.28640000000007</v>
      </c>
      <c r="M32" s="68"/>
      <c r="N32" s="68"/>
      <c r="O32" s="68"/>
      <c r="P32" s="68"/>
      <c r="Q32" s="68"/>
      <c r="R32" s="64">
        <f t="shared" si="4"/>
        <v>65.340999999999966</v>
      </c>
      <c r="S32" s="68"/>
      <c r="T32" s="68"/>
      <c r="U32" s="68">
        <v>48.800000000000033</v>
      </c>
      <c r="V32" s="68"/>
      <c r="W32" s="68"/>
    </row>
    <row r="33" spans="1:23" ht="14.1" customHeight="1" x14ac:dyDescent="0.25">
      <c r="A33" s="87"/>
      <c r="B33" s="81">
        <v>25</v>
      </c>
      <c r="C33" s="82">
        <f t="shared" si="5"/>
        <v>74.999999999999943</v>
      </c>
      <c r="D33" s="82">
        <f t="shared" si="6"/>
        <v>24.999999999999972</v>
      </c>
      <c r="E33" s="82">
        <f t="shared" si="5"/>
        <v>11.149999999999986</v>
      </c>
      <c r="F33" s="82">
        <f t="shared" si="6"/>
        <v>1.2499999999999996</v>
      </c>
      <c r="G33" s="83">
        <f t="shared" si="7"/>
        <v>81.70000000000006</v>
      </c>
      <c r="H33" s="82">
        <f t="shared" si="7"/>
        <v>35.000000000000036</v>
      </c>
      <c r="I33" s="84">
        <f t="shared" si="7"/>
        <v>98.999999999999957</v>
      </c>
      <c r="J33" s="85">
        <f t="shared" si="7"/>
        <v>86.105000000000004</v>
      </c>
      <c r="K33" s="82">
        <f t="shared" si="7"/>
        <v>2.7948437500000027</v>
      </c>
      <c r="L33" s="82">
        <f t="shared" si="3"/>
        <v>118.38000000000007</v>
      </c>
      <c r="M33" s="86">
        <v>6</v>
      </c>
      <c r="N33" s="86">
        <v>5</v>
      </c>
      <c r="O33" s="86"/>
      <c r="P33" s="86">
        <v>7</v>
      </c>
      <c r="Q33" s="86">
        <v>15</v>
      </c>
      <c r="R33" s="82">
        <f t="shared" si="4"/>
        <v>64.867499999999964</v>
      </c>
      <c r="S33" s="86">
        <v>10</v>
      </c>
      <c r="T33" s="86">
        <v>10</v>
      </c>
      <c r="U33" s="86">
        <v>50.000000000000036</v>
      </c>
      <c r="V33" s="86">
        <v>12</v>
      </c>
      <c r="W33" s="86">
        <v>12</v>
      </c>
    </row>
    <row r="34" spans="1:23" ht="14.1" customHeight="1" x14ac:dyDescent="0.25">
      <c r="A34" s="87"/>
      <c r="B34" s="63">
        <v>24</v>
      </c>
      <c r="C34" s="64">
        <f t="shared" si="5"/>
        <v>75.555999999999941</v>
      </c>
      <c r="D34" s="64">
        <f t="shared" si="6"/>
        <v>24.71999999999997</v>
      </c>
      <c r="E34" s="64">
        <f t="shared" si="5"/>
        <v>11.259999999999986</v>
      </c>
      <c r="F34" s="64">
        <f t="shared" si="6"/>
        <v>1.2279999999999995</v>
      </c>
      <c r="G34" s="65">
        <f t="shared" si="7"/>
        <v>82.692000000000064</v>
      </c>
      <c r="H34" s="64">
        <f t="shared" si="7"/>
        <v>35.600000000000037</v>
      </c>
      <c r="I34" s="66">
        <f t="shared" si="7"/>
        <v>100.07999999999996</v>
      </c>
      <c r="J34" s="67">
        <f t="shared" si="7"/>
        <v>88.136800000000008</v>
      </c>
      <c r="K34" s="64">
        <f t="shared" si="7"/>
        <v>2.8398625000000028</v>
      </c>
      <c r="L34" s="64">
        <f t="shared" si="3"/>
        <v>117.47360000000006</v>
      </c>
      <c r="M34" s="68"/>
      <c r="N34" s="68"/>
      <c r="O34" s="68"/>
      <c r="P34" s="68"/>
      <c r="Q34" s="68"/>
      <c r="R34" s="64">
        <f t="shared" si="4"/>
        <v>64.393999999999963</v>
      </c>
      <c r="S34" s="68"/>
      <c r="T34" s="68"/>
      <c r="U34" s="68">
        <v>51.200000000000038</v>
      </c>
      <c r="V34" s="68"/>
      <c r="W34" s="68"/>
    </row>
    <row r="35" spans="1:23" ht="14.1" customHeight="1" x14ac:dyDescent="0.25">
      <c r="A35" s="87"/>
      <c r="B35" s="57">
        <v>23</v>
      </c>
      <c r="C35" s="58">
        <f t="shared" si="5"/>
        <v>76.111999999999938</v>
      </c>
      <c r="D35" s="58">
        <f t="shared" si="6"/>
        <v>24.439999999999969</v>
      </c>
      <c r="E35" s="58">
        <f t="shared" si="5"/>
        <v>11.369999999999985</v>
      </c>
      <c r="F35" s="58">
        <f t="shared" si="6"/>
        <v>1.2059999999999995</v>
      </c>
      <c r="G35" s="59">
        <f t="shared" si="7"/>
        <v>83.684000000000069</v>
      </c>
      <c r="H35" s="58">
        <f t="shared" si="7"/>
        <v>36.200000000000038</v>
      </c>
      <c r="I35" s="60">
        <f t="shared" si="7"/>
        <v>101.15999999999995</v>
      </c>
      <c r="J35" s="61">
        <f t="shared" si="7"/>
        <v>90.168600000000012</v>
      </c>
      <c r="K35" s="58">
        <f t="shared" si="7"/>
        <v>2.884881250000003</v>
      </c>
      <c r="L35" s="58">
        <f t="shared" si="3"/>
        <v>116.56720000000006</v>
      </c>
      <c r="M35" s="62"/>
      <c r="N35" s="62"/>
      <c r="O35" s="62">
        <v>6</v>
      </c>
      <c r="P35" s="62"/>
      <c r="Q35" s="62">
        <v>14</v>
      </c>
      <c r="R35" s="58">
        <f t="shared" si="4"/>
        <v>63.920499999999961</v>
      </c>
      <c r="S35" s="62">
        <v>9</v>
      </c>
      <c r="T35" s="62">
        <v>9</v>
      </c>
      <c r="U35" s="62">
        <v>52.400000000000041</v>
      </c>
      <c r="V35" s="62">
        <v>11</v>
      </c>
      <c r="W35" s="62">
        <v>13</v>
      </c>
    </row>
    <row r="36" spans="1:23" ht="14.1" customHeight="1" x14ac:dyDescent="0.25">
      <c r="A36" s="87"/>
      <c r="B36" s="63">
        <v>22</v>
      </c>
      <c r="C36" s="64">
        <f t="shared" si="5"/>
        <v>76.667999999999935</v>
      </c>
      <c r="D36" s="64">
        <f t="shared" si="6"/>
        <v>24.159999999999968</v>
      </c>
      <c r="E36" s="64">
        <f t="shared" si="5"/>
        <v>11.479999999999984</v>
      </c>
      <c r="F36" s="64">
        <f t="shared" si="6"/>
        <v>1.1839999999999995</v>
      </c>
      <c r="G36" s="65">
        <f t="shared" si="7"/>
        <v>84.676000000000073</v>
      </c>
      <c r="H36" s="64">
        <f t="shared" si="7"/>
        <v>36.80000000000004</v>
      </c>
      <c r="I36" s="66">
        <f t="shared" si="7"/>
        <v>102.23999999999995</v>
      </c>
      <c r="J36" s="67">
        <f t="shared" si="7"/>
        <v>92.200400000000016</v>
      </c>
      <c r="K36" s="64">
        <f t="shared" si="7"/>
        <v>2.9299000000000031</v>
      </c>
      <c r="L36" s="64">
        <f t="shared" si="3"/>
        <v>115.66080000000005</v>
      </c>
      <c r="M36" s="68"/>
      <c r="N36" s="68"/>
      <c r="O36" s="68"/>
      <c r="P36" s="68"/>
      <c r="Q36" s="68">
        <v>13</v>
      </c>
      <c r="R36" s="64">
        <f t="shared" si="4"/>
        <v>63.44699999999996</v>
      </c>
      <c r="S36" s="68"/>
      <c r="T36" s="68"/>
      <c r="U36" s="68" t="s">
        <v>16</v>
      </c>
      <c r="V36" s="68"/>
      <c r="W36" s="68"/>
    </row>
    <row r="37" spans="1:23" ht="14.1" customHeight="1" thickBot="1" x14ac:dyDescent="0.3">
      <c r="A37" s="88"/>
      <c r="B37" s="69">
        <v>21</v>
      </c>
      <c r="C37" s="70">
        <f t="shared" si="5"/>
        <v>77.223999999999933</v>
      </c>
      <c r="D37" s="70">
        <f t="shared" si="6"/>
        <v>23.879999999999967</v>
      </c>
      <c r="E37" s="70">
        <f t="shared" si="5"/>
        <v>11.589999999999984</v>
      </c>
      <c r="F37" s="70">
        <f t="shared" si="6"/>
        <v>1.1619999999999995</v>
      </c>
      <c r="G37" s="71">
        <f t="shared" si="7"/>
        <v>85.668000000000077</v>
      </c>
      <c r="H37" s="70">
        <f t="shared" si="7"/>
        <v>37.400000000000041</v>
      </c>
      <c r="I37" s="72">
        <f t="shared" si="7"/>
        <v>103.31999999999995</v>
      </c>
      <c r="J37" s="73">
        <f t="shared" si="7"/>
        <v>94.23220000000002</v>
      </c>
      <c r="K37" s="70">
        <f t="shared" si="7"/>
        <v>2.9749187500000032</v>
      </c>
      <c r="L37" s="70">
        <f t="shared" si="3"/>
        <v>114.75440000000005</v>
      </c>
      <c r="M37" s="74">
        <v>5</v>
      </c>
      <c r="N37" s="74"/>
      <c r="O37" s="74"/>
      <c r="P37" s="74">
        <v>6</v>
      </c>
      <c r="Q37" s="74"/>
      <c r="R37" s="70">
        <f t="shared" si="4"/>
        <v>62.973499999999959</v>
      </c>
      <c r="S37" s="74"/>
      <c r="T37" s="74"/>
      <c r="U37" s="74">
        <v>54.800000000000047</v>
      </c>
      <c r="V37" s="74">
        <v>10</v>
      </c>
      <c r="W37" s="74">
        <v>14</v>
      </c>
    </row>
    <row r="38" spans="1:23" ht="14.1" customHeight="1" thickTop="1" x14ac:dyDescent="0.25">
      <c r="A38" s="87" t="s">
        <v>17</v>
      </c>
      <c r="B38" s="51">
        <v>20</v>
      </c>
      <c r="C38" s="52">
        <f>C37+(1/50)*(C$6-C$5)</f>
        <v>77.77999999999993</v>
      </c>
      <c r="D38" s="52">
        <f>D37-(1/50)*(D$6-D$5)</f>
        <v>23.599999999999966</v>
      </c>
      <c r="E38" s="52">
        <f>E37+(1/50)*(E$6-E$5)</f>
        <v>11.699999999999983</v>
      </c>
      <c r="F38" s="52">
        <f>F37-(1/50)*(F$6-F$5)</f>
        <v>1.1399999999999995</v>
      </c>
      <c r="G38" s="53">
        <f>G37+(1/50)*(G$6-G$5)</f>
        <v>86.660000000000082</v>
      </c>
      <c r="H38" s="52">
        <f>H37+(1/50)*(H$6-H$5)</f>
        <v>38.000000000000043</v>
      </c>
      <c r="I38" s="54">
        <f>I37+(1/50)*(I$6-I$5)</f>
        <v>104.39999999999995</v>
      </c>
      <c r="J38" s="55">
        <f>J37+(1/50)*(J$6-J$5)</f>
        <v>96.264000000000024</v>
      </c>
      <c r="K38" s="52">
        <f>K37+(1/50)*(K$6-K$5)</f>
        <v>3.0199375000000033</v>
      </c>
      <c r="L38" s="52">
        <f t="shared" si="3"/>
        <v>113.84800000000004</v>
      </c>
      <c r="M38" s="56"/>
      <c r="N38" s="56">
        <v>4</v>
      </c>
      <c r="O38" s="56"/>
      <c r="P38" s="56"/>
      <c r="Q38" s="56">
        <v>12</v>
      </c>
      <c r="R38" s="52">
        <f t="shared" si="4"/>
        <v>62.499999999999957</v>
      </c>
      <c r="S38" s="56">
        <v>8</v>
      </c>
      <c r="T38" s="56">
        <v>8</v>
      </c>
      <c r="U38" s="56">
        <v>56.00000000000005</v>
      </c>
      <c r="V38" s="56"/>
      <c r="W38" s="56"/>
    </row>
    <row r="39" spans="1:23" ht="14.1" customHeight="1" x14ac:dyDescent="0.25">
      <c r="A39" s="87"/>
      <c r="B39" s="57">
        <v>19</v>
      </c>
      <c r="C39" s="58">
        <f>C38+(1/50)*(C$6-C$5)</f>
        <v>78.335999999999927</v>
      </c>
      <c r="D39" s="58">
        <f>D38-(1/50)*(D$6-D$5)</f>
        <v>23.319999999999965</v>
      </c>
      <c r="E39" s="58">
        <f>E38+(1/50)*(E$6-E$5)</f>
        <v>11.809999999999983</v>
      </c>
      <c r="F39" s="58">
        <f>F38-(1/50)*(F$6-F$5)</f>
        <v>1.1179999999999994</v>
      </c>
      <c r="G39" s="59">
        <f t="shared" ref="G39:K54" si="8">G38+(1/50)*(G$6-G$5)</f>
        <v>87.652000000000086</v>
      </c>
      <c r="H39" s="58">
        <f t="shared" si="8"/>
        <v>38.600000000000044</v>
      </c>
      <c r="I39" s="60">
        <f t="shared" si="8"/>
        <v>105.47999999999995</v>
      </c>
      <c r="J39" s="61">
        <f t="shared" si="8"/>
        <v>98.295800000000028</v>
      </c>
      <c r="K39" s="58">
        <f t="shared" si="8"/>
        <v>3.0649562500000034</v>
      </c>
      <c r="L39" s="58">
        <f t="shared" si="3"/>
        <v>112.94160000000004</v>
      </c>
      <c r="M39" s="62"/>
      <c r="N39" s="62"/>
      <c r="O39" s="62">
        <v>5</v>
      </c>
      <c r="P39" s="62"/>
      <c r="Q39" s="62"/>
      <c r="R39" s="58">
        <f t="shared" si="4"/>
        <v>62.026499999999956</v>
      </c>
      <c r="S39" s="62"/>
      <c r="T39" s="62"/>
      <c r="U39" s="62">
        <v>57.200000000000053</v>
      </c>
      <c r="V39" s="62">
        <v>9</v>
      </c>
      <c r="W39" s="62">
        <v>15</v>
      </c>
    </row>
    <row r="40" spans="1:23" ht="14.1" customHeight="1" x14ac:dyDescent="0.25">
      <c r="A40" s="87"/>
      <c r="B40" s="63">
        <v>18</v>
      </c>
      <c r="C40" s="64">
        <f t="shared" ref="C40:E55" si="9">C39+(1/50)*(C$6-C$5)</f>
        <v>78.891999999999925</v>
      </c>
      <c r="D40" s="64">
        <f t="shared" ref="D40:F55" si="10">D39-(1/50)*(D$6-D$5)</f>
        <v>23.039999999999964</v>
      </c>
      <c r="E40" s="64">
        <f t="shared" si="9"/>
        <v>11.919999999999982</v>
      </c>
      <c r="F40" s="64">
        <f t="shared" si="10"/>
        <v>1.0959999999999994</v>
      </c>
      <c r="G40" s="65">
        <f t="shared" si="8"/>
        <v>88.644000000000091</v>
      </c>
      <c r="H40" s="64">
        <f t="shared" si="8"/>
        <v>39.200000000000045</v>
      </c>
      <c r="I40" s="66">
        <f t="shared" si="8"/>
        <v>106.55999999999995</v>
      </c>
      <c r="J40" s="67">
        <f t="shared" si="8"/>
        <v>100.32760000000003</v>
      </c>
      <c r="K40" s="64">
        <f t="shared" si="8"/>
        <v>3.1099750000000035</v>
      </c>
      <c r="L40" s="64">
        <f t="shared" si="3"/>
        <v>112.03520000000003</v>
      </c>
      <c r="M40" s="68"/>
      <c r="N40" s="68"/>
      <c r="O40" s="68"/>
      <c r="P40" s="68">
        <v>5</v>
      </c>
      <c r="Q40" s="68">
        <v>11</v>
      </c>
      <c r="R40" s="64">
        <f t="shared" si="4"/>
        <v>61.552999999999955</v>
      </c>
      <c r="S40" s="68">
        <v>7</v>
      </c>
      <c r="T40" s="68">
        <v>7</v>
      </c>
      <c r="U40" s="68" t="s">
        <v>18</v>
      </c>
      <c r="V40" s="68"/>
      <c r="W40" s="68"/>
    </row>
    <row r="41" spans="1:23" ht="14.1" customHeight="1" x14ac:dyDescent="0.25">
      <c r="A41" s="87"/>
      <c r="B41" s="57">
        <v>17</v>
      </c>
      <c r="C41" s="58">
        <f t="shared" si="9"/>
        <v>79.447999999999922</v>
      </c>
      <c r="D41" s="58">
        <f t="shared" si="10"/>
        <v>22.759999999999962</v>
      </c>
      <c r="E41" s="58">
        <f t="shared" si="9"/>
        <v>12.029999999999982</v>
      </c>
      <c r="F41" s="58">
        <f t="shared" si="10"/>
        <v>1.0739999999999994</v>
      </c>
      <c r="G41" s="59">
        <f t="shared" si="8"/>
        <v>89.636000000000095</v>
      </c>
      <c r="H41" s="58">
        <f t="shared" si="8"/>
        <v>39.800000000000047</v>
      </c>
      <c r="I41" s="60">
        <f t="shared" si="8"/>
        <v>107.63999999999994</v>
      </c>
      <c r="J41" s="61">
        <f t="shared" si="8"/>
        <v>102.35940000000004</v>
      </c>
      <c r="K41" s="58">
        <f t="shared" si="8"/>
        <v>3.1549937500000036</v>
      </c>
      <c r="L41" s="58">
        <f t="shared" si="3"/>
        <v>111.12880000000003</v>
      </c>
      <c r="M41" s="62">
        <v>4</v>
      </c>
      <c r="N41" s="62"/>
      <c r="O41" s="62"/>
      <c r="P41" s="62"/>
      <c r="Q41" s="62">
        <v>10</v>
      </c>
      <c r="R41" s="58">
        <f t="shared" si="4"/>
        <v>61.079499999999953</v>
      </c>
      <c r="S41" s="62"/>
      <c r="T41" s="62"/>
      <c r="U41" s="62">
        <v>59.600000000000058</v>
      </c>
      <c r="V41" s="62">
        <v>8</v>
      </c>
      <c r="W41" s="62">
        <v>16</v>
      </c>
    </row>
    <row r="42" spans="1:23" ht="14.1" customHeight="1" x14ac:dyDescent="0.25">
      <c r="A42" s="87"/>
      <c r="B42" s="63">
        <v>16</v>
      </c>
      <c r="C42" s="64">
        <f t="shared" si="9"/>
        <v>80.00399999999992</v>
      </c>
      <c r="D42" s="64">
        <f t="shared" si="10"/>
        <v>22.479999999999961</v>
      </c>
      <c r="E42" s="64">
        <f t="shared" si="9"/>
        <v>12.139999999999981</v>
      </c>
      <c r="F42" s="64">
        <f t="shared" si="10"/>
        <v>1.0519999999999994</v>
      </c>
      <c r="G42" s="65">
        <f t="shared" si="8"/>
        <v>90.6280000000001</v>
      </c>
      <c r="H42" s="64">
        <f t="shared" si="8"/>
        <v>40.400000000000048</v>
      </c>
      <c r="I42" s="66">
        <f t="shared" si="8"/>
        <v>108.71999999999994</v>
      </c>
      <c r="J42" s="67">
        <f t="shared" si="8"/>
        <v>104.39120000000004</v>
      </c>
      <c r="K42" s="64">
        <f t="shared" si="8"/>
        <v>3.2000125000000037</v>
      </c>
      <c r="L42" s="64">
        <f t="shared" si="3"/>
        <v>110.22240000000002</v>
      </c>
      <c r="M42" s="68"/>
      <c r="N42" s="68"/>
      <c r="O42" s="68"/>
      <c r="P42" s="68"/>
      <c r="Q42" s="68"/>
      <c r="R42" s="64">
        <f t="shared" si="4"/>
        <v>60.605999999999952</v>
      </c>
      <c r="S42" s="68"/>
      <c r="T42" s="68"/>
      <c r="U42" s="68">
        <v>60.800000000000061</v>
      </c>
      <c r="V42" s="68"/>
      <c r="W42" s="68"/>
    </row>
    <row r="43" spans="1:23" ht="14.1" customHeight="1" x14ac:dyDescent="0.25">
      <c r="A43" s="87"/>
      <c r="B43" s="57">
        <v>15</v>
      </c>
      <c r="C43" s="58">
        <f t="shared" si="9"/>
        <v>80.559999999999917</v>
      </c>
      <c r="D43" s="58">
        <f t="shared" si="10"/>
        <v>22.19999999999996</v>
      </c>
      <c r="E43" s="58">
        <f t="shared" si="9"/>
        <v>12.24999999999998</v>
      </c>
      <c r="F43" s="58">
        <f t="shared" si="10"/>
        <v>1.0299999999999994</v>
      </c>
      <c r="G43" s="59">
        <f t="shared" si="8"/>
        <v>91.620000000000104</v>
      </c>
      <c r="H43" s="58">
        <f t="shared" si="8"/>
        <v>41.00000000000005</v>
      </c>
      <c r="I43" s="60">
        <f t="shared" si="8"/>
        <v>109.79999999999994</v>
      </c>
      <c r="J43" s="61">
        <f t="shared" si="8"/>
        <v>106.42300000000004</v>
      </c>
      <c r="K43" s="58">
        <f t="shared" si="8"/>
        <v>3.2450312500000038</v>
      </c>
      <c r="L43" s="58">
        <f t="shared" si="3"/>
        <v>109.31600000000002</v>
      </c>
      <c r="M43" s="62"/>
      <c r="N43" s="62">
        <v>3</v>
      </c>
      <c r="O43" s="62">
        <v>4</v>
      </c>
      <c r="P43" s="62"/>
      <c r="Q43" s="62">
        <v>9</v>
      </c>
      <c r="R43" s="58">
        <f t="shared" si="4"/>
        <v>60.132499999999951</v>
      </c>
      <c r="S43" s="62">
        <v>6</v>
      </c>
      <c r="T43" s="62">
        <v>6</v>
      </c>
      <c r="U43" s="62">
        <v>62.000000000000064</v>
      </c>
      <c r="V43" s="62">
        <v>7</v>
      </c>
      <c r="W43" s="62">
        <v>17</v>
      </c>
    </row>
    <row r="44" spans="1:23" ht="14.1" customHeight="1" x14ac:dyDescent="0.25">
      <c r="A44" s="87"/>
      <c r="B44" s="63">
        <v>14</v>
      </c>
      <c r="C44" s="64">
        <f t="shared" si="9"/>
        <v>81.115999999999914</v>
      </c>
      <c r="D44" s="64">
        <f t="shared" si="10"/>
        <v>21.919999999999959</v>
      </c>
      <c r="E44" s="64">
        <f t="shared" si="9"/>
        <v>12.35999999999998</v>
      </c>
      <c r="F44" s="64">
        <f t="shared" si="10"/>
        <v>1.0079999999999993</v>
      </c>
      <c r="G44" s="65">
        <f t="shared" si="8"/>
        <v>92.612000000000108</v>
      </c>
      <c r="H44" s="64">
        <f t="shared" si="8"/>
        <v>41.600000000000051</v>
      </c>
      <c r="I44" s="66">
        <f t="shared" si="8"/>
        <v>110.87999999999994</v>
      </c>
      <c r="J44" s="67">
        <f t="shared" si="8"/>
        <v>108.45480000000005</v>
      </c>
      <c r="K44" s="64">
        <f t="shared" si="8"/>
        <v>3.2900500000000039</v>
      </c>
      <c r="L44" s="64">
        <f t="shared" si="3"/>
        <v>108.40960000000001</v>
      </c>
      <c r="M44" s="68"/>
      <c r="N44" s="68"/>
      <c r="O44" s="68"/>
      <c r="P44" s="68">
        <v>4</v>
      </c>
      <c r="Q44" s="68"/>
      <c r="R44" s="64">
        <f t="shared" si="4"/>
        <v>59.658999999999949</v>
      </c>
      <c r="S44" s="68"/>
      <c r="T44" s="68"/>
      <c r="U44" s="68">
        <v>63.200000000000067</v>
      </c>
      <c r="V44" s="68"/>
      <c r="W44" s="68"/>
    </row>
    <row r="45" spans="1:23" ht="14.1" customHeight="1" x14ac:dyDescent="0.25">
      <c r="A45" s="87"/>
      <c r="B45" s="57">
        <v>13</v>
      </c>
      <c r="C45" s="58">
        <f t="shared" si="9"/>
        <v>81.671999999999912</v>
      </c>
      <c r="D45" s="58">
        <f t="shared" si="10"/>
        <v>21.639999999999958</v>
      </c>
      <c r="E45" s="58">
        <f t="shared" si="9"/>
        <v>12.469999999999979</v>
      </c>
      <c r="F45" s="58">
        <f t="shared" si="10"/>
        <v>0.98599999999999932</v>
      </c>
      <c r="G45" s="59">
        <f t="shared" si="8"/>
        <v>93.604000000000113</v>
      </c>
      <c r="H45" s="58">
        <f t="shared" si="8"/>
        <v>42.200000000000053</v>
      </c>
      <c r="I45" s="60">
        <f t="shared" si="8"/>
        <v>111.95999999999994</v>
      </c>
      <c r="J45" s="61">
        <f t="shared" si="8"/>
        <v>110.48660000000005</v>
      </c>
      <c r="K45" s="58">
        <f t="shared" si="8"/>
        <v>3.335068750000004</v>
      </c>
      <c r="L45" s="58">
        <f t="shared" si="3"/>
        <v>107.50320000000001</v>
      </c>
      <c r="M45" s="62">
        <v>3</v>
      </c>
      <c r="N45" s="62"/>
      <c r="O45" s="62"/>
      <c r="P45" s="62"/>
      <c r="Q45" s="62">
        <v>8</v>
      </c>
      <c r="R45" s="58">
        <f t="shared" si="4"/>
        <v>59.185499999999948</v>
      </c>
      <c r="S45" s="62">
        <v>5</v>
      </c>
      <c r="T45" s="62">
        <v>5</v>
      </c>
      <c r="U45" s="62" t="s">
        <v>19</v>
      </c>
      <c r="V45" s="62">
        <v>6</v>
      </c>
      <c r="W45" s="62">
        <v>18</v>
      </c>
    </row>
    <row r="46" spans="1:23" ht="14.1" customHeight="1" x14ac:dyDescent="0.25">
      <c r="A46" s="87"/>
      <c r="B46" s="63">
        <v>12</v>
      </c>
      <c r="C46" s="64">
        <f t="shared" si="9"/>
        <v>82.227999999999909</v>
      </c>
      <c r="D46" s="64">
        <f t="shared" si="10"/>
        <v>21.359999999999957</v>
      </c>
      <c r="E46" s="64">
        <f t="shared" si="9"/>
        <v>12.579999999999979</v>
      </c>
      <c r="F46" s="64">
        <f t="shared" si="10"/>
        <v>0.9639999999999993</v>
      </c>
      <c r="G46" s="65">
        <f t="shared" si="8"/>
        <v>94.596000000000117</v>
      </c>
      <c r="H46" s="64">
        <f t="shared" si="8"/>
        <v>42.800000000000054</v>
      </c>
      <c r="I46" s="66">
        <f t="shared" si="8"/>
        <v>113.03999999999994</v>
      </c>
      <c r="J46" s="67">
        <f t="shared" si="8"/>
        <v>112.51840000000006</v>
      </c>
      <c r="K46" s="64">
        <f t="shared" si="8"/>
        <v>3.3800875000000041</v>
      </c>
      <c r="L46" s="64">
        <f t="shared" si="3"/>
        <v>106.5968</v>
      </c>
      <c r="M46" s="68"/>
      <c r="N46" s="68"/>
      <c r="O46" s="68">
        <v>3</v>
      </c>
      <c r="P46" s="68"/>
      <c r="Q46" s="68">
        <v>7</v>
      </c>
      <c r="R46" s="64">
        <f t="shared" si="4"/>
        <v>58.711999999999946</v>
      </c>
      <c r="S46" s="68"/>
      <c r="T46" s="68"/>
      <c r="U46" s="68">
        <v>65.600000000000065</v>
      </c>
      <c r="V46" s="68"/>
      <c r="W46" s="68"/>
    </row>
    <row r="47" spans="1:23" ht="14.1" customHeight="1" thickBot="1" x14ac:dyDescent="0.3">
      <c r="A47" s="88"/>
      <c r="B47" s="69">
        <v>11</v>
      </c>
      <c r="C47" s="70">
        <f t="shared" si="9"/>
        <v>82.783999999999907</v>
      </c>
      <c r="D47" s="70">
        <f t="shared" si="10"/>
        <v>21.079999999999956</v>
      </c>
      <c r="E47" s="70">
        <f t="shared" si="9"/>
        <v>12.689999999999978</v>
      </c>
      <c r="F47" s="70">
        <f t="shared" si="10"/>
        <v>0.94199999999999928</v>
      </c>
      <c r="G47" s="71">
        <f t="shared" si="8"/>
        <v>95.588000000000122</v>
      </c>
      <c r="H47" s="70">
        <f t="shared" si="8"/>
        <v>43.400000000000055</v>
      </c>
      <c r="I47" s="72">
        <f t="shared" si="8"/>
        <v>114.11999999999993</v>
      </c>
      <c r="J47" s="73">
        <f t="shared" si="8"/>
        <v>114.55020000000006</v>
      </c>
      <c r="K47" s="70">
        <f t="shared" si="8"/>
        <v>3.4251062500000042</v>
      </c>
      <c r="L47" s="70">
        <f t="shared" si="3"/>
        <v>105.6904</v>
      </c>
      <c r="M47" s="74"/>
      <c r="N47" s="74"/>
      <c r="O47" s="74"/>
      <c r="P47" s="74">
        <v>3</v>
      </c>
      <c r="Q47" s="74"/>
      <c r="R47" s="70">
        <f t="shared" si="4"/>
        <v>58.238499999999945</v>
      </c>
      <c r="S47" s="74"/>
      <c r="T47" s="74"/>
      <c r="U47" s="74">
        <v>66.800000000000068</v>
      </c>
      <c r="V47" s="74"/>
      <c r="W47" s="74"/>
    </row>
    <row r="48" spans="1:23" ht="14.1" customHeight="1" thickTop="1" x14ac:dyDescent="0.25">
      <c r="A48" s="87" t="s">
        <v>20</v>
      </c>
      <c r="B48" s="51">
        <v>10</v>
      </c>
      <c r="C48" s="52">
        <f t="shared" si="9"/>
        <v>83.339999999999904</v>
      </c>
      <c r="D48" s="52">
        <f t="shared" si="10"/>
        <v>20.799999999999955</v>
      </c>
      <c r="E48" s="52">
        <f t="shared" si="9"/>
        <v>12.799999999999978</v>
      </c>
      <c r="F48" s="52">
        <f t="shared" si="10"/>
        <v>0.91999999999999926</v>
      </c>
      <c r="G48" s="53">
        <f t="shared" si="8"/>
        <v>96.580000000000126</v>
      </c>
      <c r="H48" s="52">
        <f t="shared" si="8"/>
        <v>44.000000000000057</v>
      </c>
      <c r="I48" s="54">
        <f t="shared" si="8"/>
        <v>115.19999999999993</v>
      </c>
      <c r="J48" s="55">
        <f t="shared" si="8"/>
        <v>116.58200000000006</v>
      </c>
      <c r="K48" s="52">
        <f t="shared" si="8"/>
        <v>3.4701250000000043</v>
      </c>
      <c r="L48" s="52">
        <f t="shared" si="3"/>
        <v>104.78399999999999</v>
      </c>
      <c r="M48" s="56"/>
      <c r="N48" s="56">
        <v>2</v>
      </c>
      <c r="O48" s="56"/>
      <c r="P48" s="56"/>
      <c r="Q48" s="56">
        <v>6</v>
      </c>
      <c r="R48" s="52">
        <f t="shared" si="4"/>
        <v>57.764999999999944</v>
      </c>
      <c r="S48" s="56">
        <v>4</v>
      </c>
      <c r="T48" s="56">
        <v>4</v>
      </c>
      <c r="U48" s="56">
        <v>68.000000000000071</v>
      </c>
      <c r="V48" s="56">
        <v>5</v>
      </c>
      <c r="W48" s="56">
        <v>19</v>
      </c>
    </row>
    <row r="49" spans="1:23" ht="14.1" customHeight="1" x14ac:dyDescent="0.25">
      <c r="A49" s="87"/>
      <c r="B49" s="57">
        <v>9</v>
      </c>
      <c r="C49" s="58">
        <f t="shared" si="9"/>
        <v>83.895999999999901</v>
      </c>
      <c r="D49" s="58">
        <f t="shared" si="10"/>
        <v>20.519999999999953</v>
      </c>
      <c r="E49" s="58">
        <f t="shared" si="9"/>
        <v>12.909999999999977</v>
      </c>
      <c r="F49" s="58">
        <f t="shared" si="10"/>
        <v>0.89799999999999924</v>
      </c>
      <c r="G49" s="59">
        <f t="shared" si="8"/>
        <v>97.572000000000131</v>
      </c>
      <c r="H49" s="58">
        <f t="shared" si="8"/>
        <v>44.600000000000058</v>
      </c>
      <c r="I49" s="60">
        <f t="shared" si="8"/>
        <v>116.27999999999993</v>
      </c>
      <c r="J49" s="61">
        <f t="shared" si="8"/>
        <v>118.61380000000007</v>
      </c>
      <c r="K49" s="58">
        <f t="shared" si="8"/>
        <v>3.5151437500000045</v>
      </c>
      <c r="L49" s="58">
        <f t="shared" si="3"/>
        <v>103.87759999999999</v>
      </c>
      <c r="M49" s="62"/>
      <c r="N49" s="62"/>
      <c r="O49" s="62"/>
      <c r="P49" s="62"/>
      <c r="Q49" s="62"/>
      <c r="R49" s="58">
        <f t="shared" si="4"/>
        <v>57.291499999999942</v>
      </c>
      <c r="S49" s="62"/>
      <c r="T49" s="62"/>
      <c r="U49" s="62">
        <v>69.200000000000074</v>
      </c>
      <c r="V49" s="62"/>
      <c r="W49" s="62"/>
    </row>
    <row r="50" spans="1:23" ht="14.1" customHeight="1" x14ac:dyDescent="0.25">
      <c r="A50" s="87"/>
      <c r="B50" s="63">
        <v>8</v>
      </c>
      <c r="C50" s="64">
        <f t="shared" si="9"/>
        <v>84.451999999999899</v>
      </c>
      <c r="D50" s="64">
        <f t="shared" si="10"/>
        <v>20.239999999999952</v>
      </c>
      <c r="E50" s="64">
        <f t="shared" si="9"/>
        <v>13.019999999999976</v>
      </c>
      <c r="F50" s="64">
        <f t="shared" si="10"/>
        <v>0.87599999999999922</v>
      </c>
      <c r="G50" s="65">
        <f t="shared" si="8"/>
        <v>98.564000000000135</v>
      </c>
      <c r="H50" s="64">
        <f t="shared" si="8"/>
        <v>45.20000000000006</v>
      </c>
      <c r="I50" s="66">
        <f t="shared" si="8"/>
        <v>117.35999999999993</v>
      </c>
      <c r="J50" s="67">
        <f t="shared" si="8"/>
        <v>120.64560000000007</v>
      </c>
      <c r="K50" s="64">
        <f t="shared" si="8"/>
        <v>3.5601625000000046</v>
      </c>
      <c r="L50" s="64">
        <f t="shared" si="3"/>
        <v>102.97119999999998</v>
      </c>
      <c r="M50" s="68">
        <v>2</v>
      </c>
      <c r="N50" s="68"/>
      <c r="O50" s="68">
        <v>2</v>
      </c>
      <c r="P50" s="68"/>
      <c r="Q50" s="68">
        <v>5</v>
      </c>
      <c r="R50" s="64">
        <f t="shared" si="4"/>
        <v>56.817999999999941</v>
      </c>
      <c r="S50" s="68">
        <v>3</v>
      </c>
      <c r="T50" s="68">
        <v>3</v>
      </c>
      <c r="U50" s="68" t="s">
        <v>21</v>
      </c>
      <c r="V50" s="68">
        <v>4</v>
      </c>
      <c r="W50" s="68">
        <v>20</v>
      </c>
    </row>
    <row r="51" spans="1:23" ht="14.1" customHeight="1" x14ac:dyDescent="0.25">
      <c r="A51" s="87"/>
      <c r="B51" s="57">
        <v>7</v>
      </c>
      <c r="C51" s="58">
        <f t="shared" si="9"/>
        <v>85.007999999999896</v>
      </c>
      <c r="D51" s="58">
        <f t="shared" si="10"/>
        <v>19.959999999999951</v>
      </c>
      <c r="E51" s="58">
        <f t="shared" si="9"/>
        <v>13.129999999999976</v>
      </c>
      <c r="F51" s="58">
        <f t="shared" si="10"/>
        <v>0.8539999999999992</v>
      </c>
      <c r="G51" s="59">
        <f t="shared" si="8"/>
        <v>99.556000000000139</v>
      </c>
      <c r="H51" s="58">
        <f t="shared" si="8"/>
        <v>45.800000000000061</v>
      </c>
      <c r="I51" s="60">
        <f t="shared" si="8"/>
        <v>118.43999999999993</v>
      </c>
      <c r="J51" s="61">
        <f t="shared" si="8"/>
        <v>122.67740000000008</v>
      </c>
      <c r="K51" s="58">
        <f t="shared" si="8"/>
        <v>3.6051812500000047</v>
      </c>
      <c r="L51" s="58">
        <f t="shared" si="3"/>
        <v>102.06479999999998</v>
      </c>
      <c r="M51" s="62"/>
      <c r="N51" s="62"/>
      <c r="O51" s="62"/>
      <c r="P51" s="62">
        <v>2</v>
      </c>
      <c r="Q51" s="62">
        <v>4</v>
      </c>
      <c r="R51" s="58">
        <f t="shared" si="4"/>
        <v>56.34449999999994</v>
      </c>
      <c r="S51" s="62"/>
      <c r="T51" s="62"/>
      <c r="U51" s="62">
        <v>71.60000000000008</v>
      </c>
      <c r="V51" s="62"/>
      <c r="W51" s="62"/>
    </row>
    <row r="52" spans="1:23" ht="14.1" customHeight="1" x14ac:dyDescent="0.25">
      <c r="A52" s="87"/>
      <c r="B52" s="63">
        <v>6</v>
      </c>
      <c r="C52" s="64">
        <f t="shared" si="9"/>
        <v>85.563999999999893</v>
      </c>
      <c r="D52" s="64">
        <f t="shared" si="10"/>
        <v>19.67999999999995</v>
      </c>
      <c r="E52" s="64">
        <f t="shared" si="9"/>
        <v>13.239999999999975</v>
      </c>
      <c r="F52" s="64">
        <f t="shared" si="10"/>
        <v>0.83199999999999918</v>
      </c>
      <c r="G52" s="65">
        <f t="shared" si="8"/>
        <v>100.54800000000014</v>
      </c>
      <c r="H52" s="64">
        <f t="shared" si="8"/>
        <v>46.400000000000063</v>
      </c>
      <c r="I52" s="66">
        <f t="shared" si="8"/>
        <v>119.51999999999992</v>
      </c>
      <c r="J52" s="67">
        <f t="shared" si="8"/>
        <v>124.70920000000008</v>
      </c>
      <c r="K52" s="64">
        <f t="shared" si="8"/>
        <v>3.6502000000000048</v>
      </c>
      <c r="L52" s="64">
        <f t="shared" si="3"/>
        <v>101.15839999999997</v>
      </c>
      <c r="M52" s="68"/>
      <c r="N52" s="68"/>
      <c r="O52" s="68"/>
      <c r="P52" s="68"/>
      <c r="Q52" s="68"/>
      <c r="R52" s="64">
        <f t="shared" si="4"/>
        <v>55.870999999999938</v>
      </c>
      <c r="S52" s="68"/>
      <c r="T52" s="68"/>
      <c r="U52" s="68">
        <v>72.800000000000082</v>
      </c>
      <c r="V52" s="68">
        <v>3</v>
      </c>
      <c r="W52" s="68">
        <v>21</v>
      </c>
    </row>
    <row r="53" spans="1:23" ht="14.1" customHeight="1" x14ac:dyDescent="0.25">
      <c r="A53" s="87"/>
      <c r="B53" s="57">
        <v>5</v>
      </c>
      <c r="C53" s="58">
        <f t="shared" si="9"/>
        <v>86.119999999999891</v>
      </c>
      <c r="D53" s="58">
        <f t="shared" si="10"/>
        <v>19.399999999999949</v>
      </c>
      <c r="E53" s="58">
        <f t="shared" si="9"/>
        <v>13.349999999999975</v>
      </c>
      <c r="F53" s="58">
        <f t="shared" si="10"/>
        <v>0.80999999999999917</v>
      </c>
      <c r="G53" s="59">
        <f t="shared" si="8"/>
        <v>101.54000000000015</v>
      </c>
      <c r="H53" s="58">
        <f t="shared" si="8"/>
        <v>47.000000000000064</v>
      </c>
      <c r="I53" s="60">
        <f t="shared" si="8"/>
        <v>120.59999999999992</v>
      </c>
      <c r="J53" s="61">
        <f t="shared" si="8"/>
        <v>126.74100000000008</v>
      </c>
      <c r="K53" s="58">
        <f t="shared" si="8"/>
        <v>3.6952187500000049</v>
      </c>
      <c r="L53" s="58">
        <f t="shared" si="3"/>
        <v>100.25199999999997</v>
      </c>
      <c r="M53" s="62"/>
      <c r="N53" s="62">
        <v>1</v>
      </c>
      <c r="O53" s="62"/>
      <c r="P53" s="62"/>
      <c r="Q53" s="62">
        <v>3</v>
      </c>
      <c r="R53" s="58">
        <f t="shared" si="4"/>
        <v>55.397499999999937</v>
      </c>
      <c r="S53" s="62">
        <v>2</v>
      </c>
      <c r="T53" s="62">
        <v>2</v>
      </c>
      <c r="U53" s="62">
        <v>74.000000000000085</v>
      </c>
      <c r="V53" s="62"/>
      <c r="W53" s="62"/>
    </row>
    <row r="54" spans="1:23" ht="14.1" customHeight="1" x14ac:dyDescent="0.25">
      <c r="A54" s="87"/>
      <c r="B54" s="63">
        <v>4</v>
      </c>
      <c r="C54" s="64">
        <f t="shared" si="9"/>
        <v>86.675999999999888</v>
      </c>
      <c r="D54" s="64">
        <f t="shared" si="10"/>
        <v>19.119999999999948</v>
      </c>
      <c r="E54" s="64">
        <f t="shared" si="9"/>
        <v>13.459999999999974</v>
      </c>
      <c r="F54" s="64">
        <f t="shared" si="10"/>
        <v>0.78799999999999915</v>
      </c>
      <c r="G54" s="65">
        <f t="shared" si="8"/>
        <v>102.53200000000015</v>
      </c>
      <c r="H54" s="64">
        <f t="shared" si="8"/>
        <v>47.600000000000065</v>
      </c>
      <c r="I54" s="66">
        <f t="shared" si="8"/>
        <v>121.67999999999992</v>
      </c>
      <c r="J54" s="67">
        <f t="shared" si="8"/>
        <v>128.77280000000007</v>
      </c>
      <c r="K54" s="64">
        <f t="shared" si="8"/>
        <v>3.740237500000005</v>
      </c>
      <c r="L54" s="64">
        <f t="shared" si="3"/>
        <v>99.345599999999962</v>
      </c>
      <c r="M54" s="68">
        <v>1</v>
      </c>
      <c r="N54" s="68"/>
      <c r="O54" s="68">
        <v>1</v>
      </c>
      <c r="P54" s="68">
        <v>1</v>
      </c>
      <c r="Q54" s="68"/>
      <c r="R54" s="64">
        <f t="shared" si="4"/>
        <v>54.923999999999936</v>
      </c>
      <c r="S54" s="68"/>
      <c r="T54" s="68"/>
      <c r="U54" s="68">
        <v>75.200000000000088</v>
      </c>
      <c r="V54" s="68">
        <v>2</v>
      </c>
      <c r="W54" s="68">
        <v>22</v>
      </c>
    </row>
    <row r="55" spans="1:23" ht="14.1" customHeight="1" x14ac:dyDescent="0.25">
      <c r="A55" s="87"/>
      <c r="B55" s="57">
        <v>3</v>
      </c>
      <c r="C55" s="58">
        <f t="shared" si="9"/>
        <v>87.231999999999886</v>
      </c>
      <c r="D55" s="58">
        <f t="shared" si="10"/>
        <v>18.839999999999947</v>
      </c>
      <c r="E55" s="58">
        <f t="shared" si="9"/>
        <v>13.569999999999974</v>
      </c>
      <c r="F55" s="58">
        <f t="shared" si="10"/>
        <v>0.76599999999999913</v>
      </c>
      <c r="G55" s="59">
        <f t="shared" ref="G55:K58" si="11">G54+(1/50)*(G$6-G$5)</f>
        <v>103.52400000000016</v>
      </c>
      <c r="H55" s="58">
        <f t="shared" si="11"/>
        <v>48.200000000000067</v>
      </c>
      <c r="I55" s="60">
        <f t="shared" si="11"/>
        <v>122.75999999999992</v>
      </c>
      <c r="J55" s="61">
        <f t="shared" si="11"/>
        <v>130.80460000000008</v>
      </c>
      <c r="K55" s="58">
        <f t="shared" si="11"/>
        <v>3.7852562500000051</v>
      </c>
      <c r="L55" s="58">
        <f t="shared" si="3"/>
        <v>98.439199999999957</v>
      </c>
      <c r="M55" s="62"/>
      <c r="N55" s="62"/>
      <c r="O55" s="62"/>
      <c r="P55" s="62"/>
      <c r="Q55" s="62">
        <v>2</v>
      </c>
      <c r="R55" s="58">
        <f t="shared" si="4"/>
        <v>54.450499999999934</v>
      </c>
      <c r="S55" s="62">
        <v>1</v>
      </c>
      <c r="T55" s="62">
        <v>1</v>
      </c>
      <c r="U55" s="62">
        <v>76.400000000000091</v>
      </c>
      <c r="V55" s="62"/>
      <c r="W55" s="62"/>
    </row>
    <row r="56" spans="1:23" ht="14.1" customHeight="1" x14ac:dyDescent="0.25">
      <c r="A56" s="87"/>
      <c r="B56" s="63">
        <v>2</v>
      </c>
      <c r="C56" s="64">
        <f t="shared" ref="C56:E58" si="12">C55+(1/50)*(C$6-C$5)</f>
        <v>87.787999999999883</v>
      </c>
      <c r="D56" s="64">
        <f t="shared" ref="D56:F58" si="13">D55-(1/50)*(D$6-D$5)</f>
        <v>18.559999999999945</v>
      </c>
      <c r="E56" s="64">
        <f t="shared" si="12"/>
        <v>13.679999999999973</v>
      </c>
      <c r="F56" s="64">
        <f t="shared" si="13"/>
        <v>0.74399999999999911</v>
      </c>
      <c r="G56" s="65">
        <f t="shared" si="11"/>
        <v>104.51600000000016</v>
      </c>
      <c r="H56" s="64">
        <f t="shared" si="11"/>
        <v>48.800000000000068</v>
      </c>
      <c r="I56" s="66">
        <f t="shared" si="11"/>
        <v>123.83999999999992</v>
      </c>
      <c r="J56" s="67">
        <f t="shared" si="11"/>
        <v>132.83640000000008</v>
      </c>
      <c r="K56" s="64">
        <f t="shared" si="11"/>
        <v>3.8302750000000052</v>
      </c>
      <c r="L56" s="64">
        <f t="shared" si="3"/>
        <v>97.532799999999952</v>
      </c>
      <c r="M56" s="68"/>
      <c r="N56" s="68"/>
      <c r="O56" s="68"/>
      <c r="P56" s="68"/>
      <c r="Q56" s="68">
        <v>1</v>
      </c>
      <c r="R56" s="64">
        <f t="shared" si="4"/>
        <v>53.976999999999933</v>
      </c>
      <c r="S56" s="68"/>
      <c r="T56" s="68"/>
      <c r="U56" s="68" t="s">
        <v>22</v>
      </c>
      <c r="V56" s="68">
        <v>1</v>
      </c>
      <c r="W56" s="68">
        <v>23</v>
      </c>
    </row>
    <row r="57" spans="1:23" ht="14.1" customHeight="1" x14ac:dyDescent="0.25">
      <c r="A57" s="87"/>
      <c r="B57" s="57">
        <v>1</v>
      </c>
      <c r="C57" s="58">
        <f t="shared" si="12"/>
        <v>88.34399999999988</v>
      </c>
      <c r="D57" s="58">
        <f t="shared" si="13"/>
        <v>18.279999999999944</v>
      </c>
      <c r="E57" s="58">
        <f t="shared" si="12"/>
        <v>13.789999999999973</v>
      </c>
      <c r="F57" s="58">
        <f t="shared" si="13"/>
        <v>0.72199999999999909</v>
      </c>
      <c r="G57" s="59">
        <f t="shared" si="11"/>
        <v>105.50800000000017</v>
      </c>
      <c r="H57" s="58">
        <f t="shared" si="11"/>
        <v>49.40000000000007</v>
      </c>
      <c r="I57" s="60">
        <f t="shared" si="11"/>
        <v>124.91999999999992</v>
      </c>
      <c r="J57" s="58">
        <f t="shared" si="11"/>
        <v>134.86820000000009</v>
      </c>
      <c r="K57" s="58">
        <f t="shared" si="11"/>
        <v>3.8752937500000053</v>
      </c>
      <c r="L57" s="58">
        <f t="shared" si="3"/>
        <v>96.626399999999947</v>
      </c>
      <c r="M57" s="62"/>
      <c r="N57" s="62"/>
      <c r="O57" s="62"/>
      <c r="P57" s="62"/>
      <c r="Q57" s="62"/>
      <c r="R57" s="58">
        <f t="shared" si="4"/>
        <v>53.503499999999931</v>
      </c>
      <c r="S57" s="62"/>
      <c r="T57" s="62"/>
      <c r="U57" s="62">
        <v>78.800000000000097</v>
      </c>
      <c r="V57" s="62"/>
      <c r="W57" s="62"/>
    </row>
    <row r="58" spans="1:23" ht="14.1" customHeight="1" x14ac:dyDescent="0.25">
      <c r="A58" s="89"/>
      <c r="B58" s="63">
        <v>0</v>
      </c>
      <c r="C58" s="64">
        <f t="shared" si="12"/>
        <v>88.899999999999878</v>
      </c>
      <c r="D58" s="64">
        <f t="shared" si="13"/>
        <v>17.999999999999943</v>
      </c>
      <c r="E58" s="64">
        <f t="shared" si="12"/>
        <v>13.899999999999972</v>
      </c>
      <c r="F58" s="64">
        <f t="shared" si="13"/>
        <v>0.69999999999999907</v>
      </c>
      <c r="G58" s="65">
        <f t="shared" si="11"/>
        <v>106.50000000000017</v>
      </c>
      <c r="H58" s="64">
        <f t="shared" si="11"/>
        <v>50.000000000000071</v>
      </c>
      <c r="I58" s="66">
        <f t="shared" si="11"/>
        <v>125.99999999999991</v>
      </c>
      <c r="J58" s="64">
        <f t="shared" si="11"/>
        <v>136.90000000000009</v>
      </c>
      <c r="K58" s="64">
        <f t="shared" si="11"/>
        <v>3.9203125000000054</v>
      </c>
      <c r="L58" s="64">
        <f t="shared" si="3"/>
        <v>95.719999999999942</v>
      </c>
      <c r="M58" s="68">
        <v>0</v>
      </c>
      <c r="N58" s="68">
        <v>0</v>
      </c>
      <c r="O58" s="68">
        <v>0</v>
      </c>
      <c r="P58" s="68">
        <v>0</v>
      </c>
      <c r="Q58" s="68">
        <v>0</v>
      </c>
      <c r="R58" s="64">
        <f t="shared" si="4"/>
        <v>53.02999999999993</v>
      </c>
      <c r="S58" s="68">
        <v>0</v>
      </c>
      <c r="T58" s="68">
        <v>0</v>
      </c>
      <c r="U58" s="68">
        <v>80.000000000000099</v>
      </c>
      <c r="V58" s="68">
        <v>0</v>
      </c>
      <c r="W58" s="68">
        <v>24</v>
      </c>
    </row>
  </sheetData>
  <mergeCells count="8">
    <mergeCell ref="A38:A47"/>
    <mergeCell ref="A48:A58"/>
    <mergeCell ref="A1:W1"/>
    <mergeCell ref="A2:W2"/>
    <mergeCell ref="A5:A6"/>
    <mergeCell ref="A8:A17"/>
    <mergeCell ref="A18:A27"/>
    <mergeCell ref="A28:A37"/>
  </mergeCells>
  <pageMargins left="0.70866141732283472" right="0.31496062992125984" top="0" bottom="0.15748031496062992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NormTabl_studentki</vt:lpstr>
      <vt:lpstr>NormTabl_studentki!Print_Area</vt:lpstr>
      <vt:lpstr>NormTabl_studentki!Print_Titles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Venelin Boshnakov</dc:creator>
  <cp:lastModifiedBy>Venelin Boshnakov</cp:lastModifiedBy>
  <cp:lastPrinted>2016-11-14T15:04:03Z</cp:lastPrinted>
  <dcterms:created xsi:type="dcterms:W3CDTF">2016-11-14T15:03:45Z</dcterms:created>
  <dcterms:modified xsi:type="dcterms:W3CDTF">2016-11-14T15:06:50Z</dcterms:modified>
</cp:coreProperties>
</file>